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F4" l="1"/>
  <c r="C4"/>
  <c r="F3"/>
  <c r="C3"/>
  <c r="C7"/>
  <c r="F7"/>
  <c r="F2"/>
  <c r="C2"/>
  <c r="F6"/>
  <c r="C6"/>
  <c r="F5"/>
  <c r="C5"/>
  <c r="C10"/>
  <c r="D10" s="1"/>
  <c r="F10"/>
  <c r="C9"/>
  <c r="D9" s="1"/>
  <c r="H9" s="1"/>
  <c r="F9"/>
  <c r="C8"/>
  <c r="D8" s="1"/>
  <c r="H8" s="1"/>
  <c r="F8"/>
  <c r="G10"/>
  <c r="G8"/>
  <c r="H10"/>
  <c r="G5" l="1"/>
  <c r="D5"/>
  <c r="H5" s="1"/>
  <c r="G2"/>
  <c r="D2"/>
  <c r="H2" s="1"/>
  <c r="D3"/>
  <c r="H3" s="1"/>
  <c r="G3"/>
  <c r="G7"/>
  <c r="D7"/>
  <c r="H7" s="1"/>
  <c r="G6"/>
  <c r="D6"/>
  <c r="H6" s="1"/>
  <c r="G4"/>
  <c r="D4"/>
  <c r="H4" s="1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<sst xmlns="http://schemas.openxmlformats.org/spreadsheetml/2006/main" count="133" uniqueCount="100">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</sst>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76200</xdr:rowOff>
    </xdr:from>
    <xdr:to>
      <xdr:col>11</xdr:col>
      <xdr:colOff>71231</xdr:colOff>
      <xdr:row>22</xdr:row>
      <xdr:rowOff>38100</xdr:rowOff>
    </xdr:to>
    <xdr:pic>
      <xdr:nvPicPr>
        <xdr:cNvPr id="3" name="Picture 1" descr="WhatsApp Image 2024-06-25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66700"/>
          <a:ext cx="6252956" cy="3962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539611</xdr:colOff>
      <xdr:row>14</xdr:row>
      <xdr:rowOff>152814</xdr:rowOff>
    </xdr:from>
    <xdr:to>
      <xdr:col>15</xdr:col>
      <xdr:colOff>50523</xdr:colOff>
      <xdr:row>37</xdr:row>
      <xdr:rowOff>181389</xdr:rowOff>
    </xdr:to>
    <xdr:pic>
      <xdr:nvPicPr>
        <xdr:cNvPr id="3074" name="Picture 2" descr="WhatsApp Image 2024-06-25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1263" y="2819814"/>
          <a:ext cx="6252956" cy="4410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16" sqref="B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32500</v>
      </c>
      <c r="D5" s="56" t="s">
        <v>61</v>
      </c>
      <c r="E5" s="57">
        <f>ROUND(C5/10.764,0)</f>
        <v>3019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32500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32500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32500</v>
      </c>
      <c r="D10" s="56" t="s">
        <v>61</v>
      </c>
      <c r="E10" s="57">
        <f>ROUND(C10/10.764,0)</f>
        <v>3019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2717100</v>
      </c>
      <c r="D17" s="71"/>
      <c r="E17" s="71">
        <f>C16*2000</f>
        <v>1800000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6" sqref="C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9200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7200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7200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9200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818</v>
      </c>
      <c r="D18" s="72"/>
      <c r="E18" s="73"/>
      <c r="F18" s="74"/>
      <c r="G18" s="74"/>
    </row>
    <row r="19" spans="1:7">
      <c r="A19" s="15"/>
      <c r="B19" s="6"/>
      <c r="C19" s="29">
        <f>C18*C16</f>
        <v>7525600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6434388</v>
      </c>
      <c r="C20" s="30">
        <f>C19*95%</f>
        <v>7149320</v>
      </c>
      <c r="D20" s="74" t="s">
        <v>24</v>
      </c>
      <c r="E20" s="30">
        <f>C20*90%</f>
        <v>6434388</v>
      </c>
      <c r="F20" s="74" t="s">
        <v>24</v>
      </c>
      <c r="G20" s="74"/>
    </row>
    <row r="21" spans="1:7">
      <c r="A21" s="15"/>
      <c r="C21" s="30">
        <f>C19*80%</f>
        <v>6020480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1636000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15678.333333333334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1179.1666666666667</v>
      </c>
      <c r="C2" s="4">
        <f t="shared" ref="C2:C7" si="2">B2*1.2</f>
        <v>1415</v>
      </c>
      <c r="D2" s="4">
        <f t="shared" ref="D2:D7" si="3">C2*1.2</f>
        <v>1698</v>
      </c>
      <c r="E2" s="5">
        <f t="shared" ref="E2:E7" si="4">R2</f>
        <v>7783000</v>
      </c>
      <c r="F2" s="4">
        <f t="shared" ref="F2:F7" si="5">ROUND((E2/B2),0)</f>
        <v>6600</v>
      </c>
      <c r="G2" s="4">
        <f t="shared" ref="G2:G7" si="6">ROUND((E2/C2),0)</f>
        <v>5500</v>
      </c>
      <c r="H2" s="4">
        <f t="shared" ref="H2:H7" si="7">ROUND((E2/D2),0)</f>
        <v>4584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1415</v>
      </c>
      <c r="Q2" s="71">
        <f t="shared" ref="Q2:Q7" si="10">P2/1.2</f>
        <v>1179.1666666666667</v>
      </c>
      <c r="R2" s="2">
        <v>7783000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:P4" si="11">O3/1.2</f>
        <v>0</v>
      </c>
      <c r="Q3" s="71">
        <f t="shared" si="10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" si="12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2:A10" si="13">N8</f>
        <v>0</v>
      </c>
      <c r="B8" s="4">
        <f t="shared" ref="B2:B10" si="14">Q8</f>
        <v>0</v>
      </c>
      <c r="C8" s="4">
        <f t="shared" ref="C2:C10" si="15">B8*1.2</f>
        <v>0</v>
      </c>
      <c r="D8" s="4">
        <f t="shared" ref="D2:D10" si="16">C8*1.2</f>
        <v>0</v>
      </c>
      <c r="E8" s="5">
        <f t="shared" ref="E2:E10" si="17">R8</f>
        <v>0</v>
      </c>
      <c r="F8" s="4" t="e">
        <f t="shared" ref="F2:F10" si="18">ROUND((E8/B8),0)</f>
        <v>#DIV/0!</v>
      </c>
      <c r="G8" s="4" t="e">
        <f t="shared" ref="G2:G10" si="19">ROUND((E8/C8),0)</f>
        <v>#DIV/0!</v>
      </c>
      <c r="H8" s="4" t="e">
        <f t="shared" ref="H2:H10" si="20">ROUND((E8/D8),0)</f>
        <v>#DIV/0!</v>
      </c>
      <c r="I8" s="4">
        <f t="shared" ref="I2:I10" si="21">T8</f>
        <v>0</v>
      </c>
      <c r="J8" s="4">
        <f t="shared" ref="J2:J10" si="22">U8</f>
        <v>0</v>
      </c>
      <c r="K8" s="71"/>
      <c r="L8" s="71"/>
      <c r="M8" s="71"/>
      <c r="N8" s="71"/>
      <c r="O8" s="71">
        <v>0</v>
      </c>
      <c r="P8" s="71">
        <f t="shared" ref="P7:P8" si="23">O8/1.2</f>
        <v>0</v>
      </c>
      <c r="Q8" s="71">
        <f t="shared" ref="Q2:Q10" si="24">P8/1.2</f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6"/>
        <v>0</v>
      </c>
      <c r="E9" s="5">
        <f t="shared" si="17"/>
        <v>0</v>
      </c>
      <c r="F9" s="4" t="e">
        <f t="shared" si="18"/>
        <v>#DIV/0!</v>
      </c>
      <c r="G9" s="4" t="e">
        <f t="shared" si="19"/>
        <v>#DIV/0!</v>
      </c>
      <c r="H9" s="4" t="e">
        <f t="shared" si="20"/>
        <v>#DIV/0!</v>
      </c>
      <c r="I9" s="4">
        <f t="shared" si="21"/>
        <v>0</v>
      </c>
      <c r="J9" s="4">
        <f t="shared" si="22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4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ref="A11:A13" si="25">N11</f>
        <v>0</v>
      </c>
      <c r="B11" s="4">
        <f t="shared" ref="B11:B13" si="26">Q11</f>
        <v>0</v>
      </c>
      <c r="C11" s="4">
        <f t="shared" ref="C11:C13" si="27">B11*1.2</f>
        <v>0</v>
      </c>
      <c r="D11" s="4">
        <f t="shared" ref="D11:D13" si="28">C11*1.2</f>
        <v>0</v>
      </c>
      <c r="E11" s="5">
        <f t="shared" ref="E11:E13" si="29">R11</f>
        <v>0</v>
      </c>
      <c r="F11" s="4" t="e">
        <f t="shared" ref="F11:F13" si="30">ROUND((E11/B11),0)</f>
        <v>#DIV/0!</v>
      </c>
      <c r="G11" s="4" t="e">
        <f t="shared" ref="G11:G13" si="31">ROUND((E11/C11),0)</f>
        <v>#DIV/0!</v>
      </c>
      <c r="H11" s="4" t="e">
        <f t="shared" ref="H11:H13" si="32">ROUND((E11/D11),0)</f>
        <v>#DIV/0!</v>
      </c>
      <c r="I11" s="4">
        <f t="shared" ref="I11:I13" si="33">T11</f>
        <v>0</v>
      </c>
      <c r="J11" s="4">
        <f t="shared" ref="J11:J13" si="34">U11</f>
        <v>0</v>
      </c>
      <c r="K11" s="71"/>
      <c r="L11" s="71"/>
      <c r="M11" s="71"/>
      <c r="N11" s="71"/>
      <c r="O11" s="71">
        <v>0</v>
      </c>
      <c r="P11" s="71">
        <f t="shared" ref="P11" si="35">O11/1.2</f>
        <v>0</v>
      </c>
      <c r="Q11" s="71">
        <f t="shared" ref="Q11:Q13" si="36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6"/>
        <v>0</v>
      </c>
      <c r="R13" s="2">
        <v>0</v>
      </c>
      <c r="S13" s="2"/>
    </row>
    <row r="14" spans="1:35">
      <c r="A14" s="4">
        <f t="shared" ref="A14:A15" si="37">N14</f>
        <v>0</v>
      </c>
      <c r="B14" s="4">
        <f t="shared" ref="B14:B15" si="38">Q14</f>
        <v>0</v>
      </c>
      <c r="C14" s="4">
        <f t="shared" ref="C14:C15" si="39">B14*1.2</f>
        <v>0</v>
      </c>
      <c r="D14" s="4">
        <f t="shared" ref="D14:D15" si="40">C14*1.2</f>
        <v>0</v>
      </c>
      <c r="E14" s="5">
        <f t="shared" ref="E14:E15" si="41">R14</f>
        <v>0</v>
      </c>
      <c r="F14" s="4" t="e">
        <f t="shared" ref="F14:F15" si="42">ROUND((E14/B14),0)</f>
        <v>#DIV/0!</v>
      </c>
      <c r="G14" s="4" t="e">
        <f t="shared" ref="G14:G15" si="43">ROUND((E14/C14),0)</f>
        <v>#DIV/0!</v>
      </c>
      <c r="H14" s="4" t="e">
        <f t="shared" ref="H14:H15" si="44">ROUND((E14/D14),0)</f>
        <v>#DIV/0!</v>
      </c>
      <c r="I14" s="4">
        <f t="shared" ref="I14:I15" si="45">T14</f>
        <v>0</v>
      </c>
      <c r="J14" s="4">
        <f t="shared" ref="J14:J15" si="46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7">P14/1.2</f>
        <v>0</v>
      </c>
      <c r="R14" s="2">
        <v>0</v>
      </c>
      <c r="S14" s="2"/>
    </row>
    <row r="15" spans="1:35">
      <c r="A15" s="4">
        <f t="shared" si="37"/>
        <v>0</v>
      </c>
      <c r="B15" s="4">
        <f t="shared" si="38"/>
        <v>0</v>
      </c>
      <c r="C15" s="4">
        <f t="shared" si="39"/>
        <v>0</v>
      </c>
      <c r="D15" s="4">
        <f t="shared" si="40"/>
        <v>0</v>
      </c>
      <c r="E15" s="5">
        <f t="shared" si="41"/>
        <v>0</v>
      </c>
      <c r="F15" s="4" t="e">
        <f t="shared" si="42"/>
        <v>#DIV/0!</v>
      </c>
      <c r="G15" s="4" t="e">
        <f t="shared" si="43"/>
        <v>#DIV/0!</v>
      </c>
      <c r="H15" s="4" t="e">
        <f t="shared" si="44"/>
        <v>#DIV/0!</v>
      </c>
      <c r="I15" s="4">
        <f t="shared" si="45"/>
        <v>0</v>
      </c>
      <c r="J15" s="4">
        <f t="shared" si="46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>
        <v>0</v>
      </c>
      <c r="P16">
        <f t="shared" ref="P16:P17" si="57">O16/1.2</f>
        <v>0</v>
      </c>
      <c r="Q16">
        <f t="shared" ref="Q16:Q18" si="58">P16/1.2</f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>
        <v>0</v>
      </c>
      <c r="P17">
        <f t="shared" si="57"/>
        <v>0</v>
      </c>
      <c r="Q17">
        <f t="shared" si="58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>
        <v>0</v>
      </c>
      <c r="P18">
        <f>O18/1.2</f>
        <v>0</v>
      </c>
      <c r="Q18">
        <f t="shared" si="58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26" sqref="G2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5" zoomScale="115" zoomScaleNormal="115" workbookViewId="0">
      <selection activeCell="L22" sqref="L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2024-06-25T09:33:02Z</dcterms:modified>
</cp:coreProperties>
</file>