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4"/>
  <c r="Q9" s="1"/>
  <c r="B9" s="1"/>
  <c r="J9"/>
  <c r="I9"/>
  <c r="E9"/>
  <c r="A9"/>
  <c r="Q8"/>
  <c r="B8" s="1"/>
  <c r="P8"/>
  <c r="J8"/>
  <c r="I8"/>
  <c r="E8"/>
  <c r="A8"/>
  <c r="Q7"/>
  <c r="B7" s="1"/>
  <c r="P7"/>
  <c r="J7"/>
  <c r="I7"/>
  <c r="E7"/>
  <c r="A7"/>
  <c r="Q6"/>
  <c r="B6" s="1"/>
  <c r="P6"/>
  <c r="J6"/>
  <c r="I6"/>
  <c r="E6"/>
  <c r="A6"/>
  <c r="Q5"/>
  <c r="B5" s="1"/>
  <c r="J5"/>
  <c r="I5"/>
  <c r="E5"/>
  <c r="A5"/>
  <c r="B4"/>
  <c r="P4"/>
  <c r="J4"/>
  <c r="I4"/>
  <c r="E4"/>
  <c r="A4"/>
  <c r="Q3"/>
  <c r="B3" s="1"/>
  <c r="P3"/>
  <c r="J3"/>
  <c r="I3"/>
  <c r="E3"/>
  <c r="A3"/>
  <c r="P2"/>
  <c r="Q2" s="1"/>
  <c r="B2" s="1"/>
  <c r="J2"/>
  <c r="I2"/>
  <c r="E2"/>
  <c r="A2"/>
  <c r="F2" l="1"/>
  <c r="C2"/>
  <c r="F4"/>
  <c r="C4"/>
  <c r="F6"/>
  <c r="C6"/>
  <c r="F8"/>
  <c r="C8"/>
  <c r="F3"/>
  <c r="C3"/>
  <c r="F5"/>
  <c r="C5"/>
  <c r="F7"/>
  <c r="C7"/>
  <c r="F9"/>
  <c r="C9"/>
  <c r="P10"/>
  <c r="Q10" s="1"/>
  <c r="B10" s="1"/>
  <c r="C10" s="1"/>
  <c r="D10" s="1"/>
  <c r="J10"/>
  <c r="I10"/>
  <c r="E10"/>
  <c r="A10"/>
  <c r="G7" l="1"/>
  <c r="D7"/>
  <c r="H7" s="1"/>
  <c r="G3"/>
  <c r="D3"/>
  <c r="H3" s="1"/>
  <c r="G6"/>
  <c r="D6"/>
  <c r="H6" s="1"/>
  <c r="G2"/>
  <c r="D2"/>
  <c r="H2" s="1"/>
  <c r="G9"/>
  <c r="D9"/>
  <c r="H9" s="1"/>
  <c r="G5"/>
  <c r="D5"/>
  <c r="H5" s="1"/>
  <c r="G8"/>
  <c r="D8"/>
  <c r="H8" s="1"/>
  <c r="G4"/>
  <c r="D4"/>
  <c r="H4" s="1"/>
  <c r="G10"/>
  <c r="F10"/>
  <c r="H10"/>
  <c r="C18" i="25" l="1"/>
  <c r="N8" i="24"/>
  <c r="N7"/>
  <c r="N6"/>
  <c r="N5"/>
  <c r="I23" i="4" l="1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C25"/>
  <c r="C21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6"/>
  <c r="H16" s="1"/>
  <c r="D18" l="1"/>
  <c r="H18" s="1"/>
  <c r="D17"/>
  <c r="H17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<sst xmlns="http://schemas.openxmlformats.org/spreadsheetml/2006/main" count="129" uniqueCount="98">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</sst>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140390</xdr:colOff>
      <xdr:row>5</xdr:row>
      <xdr:rowOff>69988</xdr:rowOff>
    </xdr:from>
    <xdr:to>
      <xdr:col>9</xdr:col>
      <xdr:colOff>378516</xdr:colOff>
      <xdr:row>23</xdr:row>
      <xdr:rowOff>50938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140390" y="1022488"/>
          <a:ext cx="5754343" cy="3409950"/>
          <a:chOff x="0" y="0"/>
          <a:chExt cx="9006" cy="5055"/>
        </a:xfrm>
      </xdr:grpSpPr>
      <xdr:pic>
        <xdr:nvPicPr>
          <xdr:cNvPr id="3074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2" y="22"/>
            <a:ext cx="8964" cy="5013"/>
          </a:xfrm>
          <a:prstGeom prst="rect">
            <a:avLst/>
          </a:prstGeom>
          <a:noFill/>
        </xdr:spPr>
      </xdr:pic>
      <xdr:sp macro="" textlink="">
        <xdr:nvSpPr>
          <xdr:cNvPr id="3075" name="Rectangle 3"/>
          <xdr:cNvSpPr>
            <a:spLocks noChangeArrowheads="1"/>
          </xdr:cNvSpPr>
        </xdr:nvSpPr>
        <xdr:spPr bwMode="auto">
          <a:xfrm>
            <a:off x="10" y="10"/>
            <a:ext cx="8986" cy="5035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</xdr:row>
      <xdr:rowOff>180975</xdr:rowOff>
    </xdr:from>
    <xdr:to>
      <xdr:col>10</xdr:col>
      <xdr:colOff>323850</xdr:colOff>
      <xdr:row>24</xdr:row>
      <xdr:rowOff>57150</xdr:rowOff>
    </xdr:to>
    <xdr:grpSp>
      <xdr:nvGrpSpPr>
        <xdr:cNvPr id="4097" name="Group 1"/>
        <xdr:cNvGrpSpPr>
          <a:grpSpLocks/>
        </xdr:cNvGrpSpPr>
      </xdr:nvGrpSpPr>
      <xdr:grpSpPr bwMode="auto">
        <a:xfrm>
          <a:off x="704850" y="942975"/>
          <a:ext cx="5715000" cy="3686175"/>
          <a:chOff x="1522" y="154"/>
          <a:chExt cx="9006" cy="4880"/>
        </a:xfrm>
      </xdr:grpSpPr>
      <xdr:pic>
        <xdr:nvPicPr>
          <xdr:cNvPr id="4098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544" y="176"/>
            <a:ext cx="8964" cy="4838"/>
          </a:xfrm>
          <a:prstGeom prst="rect">
            <a:avLst/>
          </a:prstGeom>
          <a:noFill/>
        </xdr:spPr>
      </xdr:pic>
      <xdr:sp macro="" textlink="">
        <xdr:nvSpPr>
          <xdr:cNvPr id="4099" name="Rectangle 3"/>
          <xdr:cNvSpPr>
            <a:spLocks noChangeArrowheads="1"/>
          </xdr:cNvSpPr>
        </xdr:nvSpPr>
        <xdr:spPr bwMode="auto">
          <a:xfrm>
            <a:off x="1531" y="163"/>
            <a:ext cx="8986" cy="486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19</xdr:row>
      <xdr:rowOff>76200</xdr:rowOff>
    </xdr:from>
    <xdr:to>
      <xdr:col>10</xdr:col>
      <xdr:colOff>200025</xdr:colOff>
      <xdr:row>38</xdr:row>
      <xdr:rowOff>57150</xdr:rowOff>
    </xdr:to>
    <xdr:grpSp>
      <xdr:nvGrpSpPr>
        <xdr:cNvPr id="5121" name="Group 1"/>
        <xdr:cNvGrpSpPr>
          <a:grpSpLocks/>
        </xdr:cNvGrpSpPr>
      </xdr:nvGrpSpPr>
      <xdr:grpSpPr bwMode="auto">
        <a:xfrm>
          <a:off x="409575" y="3695700"/>
          <a:ext cx="5886450" cy="3600450"/>
          <a:chOff x="1457" y="214"/>
          <a:chExt cx="9266" cy="5412"/>
        </a:xfrm>
      </xdr:grpSpPr>
      <xdr:pic>
        <xdr:nvPicPr>
          <xdr:cNvPr id="512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479" y="236"/>
            <a:ext cx="9224" cy="5370"/>
          </a:xfrm>
          <a:prstGeom prst="rect">
            <a:avLst/>
          </a:prstGeom>
          <a:noFill/>
        </xdr:spPr>
      </xdr:pic>
      <xdr:sp macro="" textlink="">
        <xdr:nvSpPr>
          <xdr:cNvPr id="5123" name="Rectangle 3"/>
          <xdr:cNvSpPr>
            <a:spLocks noChangeArrowheads="1"/>
          </xdr:cNvSpPr>
        </xdr:nvSpPr>
        <xdr:spPr bwMode="auto">
          <a:xfrm>
            <a:off x="1467" y="224"/>
            <a:ext cx="9246" cy="5392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104775</xdr:rowOff>
    </xdr:from>
    <xdr:to>
      <xdr:col>10</xdr:col>
      <xdr:colOff>476250</xdr:colOff>
      <xdr:row>23</xdr:row>
      <xdr:rowOff>180975</xdr:rowOff>
    </xdr:to>
    <xdr:grpSp>
      <xdr:nvGrpSpPr>
        <xdr:cNvPr id="6145" name="Group 1"/>
        <xdr:cNvGrpSpPr>
          <a:grpSpLocks/>
        </xdr:cNvGrpSpPr>
      </xdr:nvGrpSpPr>
      <xdr:grpSpPr bwMode="auto">
        <a:xfrm>
          <a:off x="695325" y="676275"/>
          <a:ext cx="5876925" cy="3886200"/>
          <a:chOff x="0" y="0"/>
          <a:chExt cx="9266" cy="5410"/>
        </a:xfrm>
      </xdr:grpSpPr>
      <xdr:pic>
        <xdr:nvPicPr>
          <xdr:cNvPr id="614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1" y="22"/>
            <a:ext cx="9224" cy="5368"/>
          </a:xfrm>
          <a:prstGeom prst="rect">
            <a:avLst/>
          </a:prstGeom>
          <a:noFill/>
        </xdr:spPr>
      </xdr:pic>
      <xdr:sp macro="" textlink="">
        <xdr:nvSpPr>
          <xdr:cNvPr id="6147" name="Rectangle 3"/>
          <xdr:cNvSpPr>
            <a:spLocks noChangeArrowheads="1"/>
          </xdr:cNvSpPr>
        </xdr:nvSpPr>
        <xdr:spPr bwMode="auto">
          <a:xfrm>
            <a:off x="10" y="10"/>
            <a:ext cx="9246" cy="5390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43285</v>
      </c>
      <c r="F2" s="73"/>
      <c r="G2" s="120" t="s">
        <v>76</v>
      </c>
      <c r="H2" s="121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41250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41250</v>
      </c>
      <c r="D5" s="57" t="s">
        <v>61</v>
      </c>
      <c r="E5" s="58">
        <f>ROUND(C5/10.764,0)</f>
        <v>3832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14800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26450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26450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41250</v>
      </c>
      <c r="D10" s="57" t="s">
        <v>61</v>
      </c>
      <c r="E10" s="58">
        <f>ROUND(C10/10.764,0)</f>
        <v>3832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820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3142240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1640000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4" workbookViewId="0">
      <selection activeCell="C28" sqref="C28:E3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3.28515625" bestFit="1" customWidth="1"/>
    <col min="9" max="9" width="13.285156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D2" s="17"/>
      <c r="F2" s="76"/>
      <c r="G2" s="76"/>
    </row>
    <row r="3" spans="1:9">
      <c r="A3" s="15" t="s">
        <v>13</v>
      </c>
      <c r="B3" s="19"/>
      <c r="C3" s="20">
        <v>6300</v>
      </c>
      <c r="D3" s="21" t="s">
        <v>97</v>
      </c>
      <c r="F3" s="76"/>
      <c r="G3" s="76"/>
      <c r="H3" s="18"/>
    </row>
    <row r="4" spans="1:9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9" ht="16.5">
      <c r="A5" s="15" t="s">
        <v>15</v>
      </c>
      <c r="B5" s="19"/>
      <c r="C5" s="20">
        <f>C3-C4</f>
        <v>4300</v>
      </c>
      <c r="D5" s="23"/>
      <c r="F5" s="76"/>
      <c r="G5" s="76"/>
      <c r="H5" s="71"/>
    </row>
    <row r="6" spans="1:9">
      <c r="A6" s="15" t="s">
        <v>16</v>
      </c>
      <c r="B6" s="19"/>
      <c r="C6" s="20">
        <f>C4</f>
        <v>2000</v>
      </c>
      <c r="D6" s="23"/>
      <c r="F6" s="76"/>
      <c r="G6" s="76"/>
    </row>
    <row r="7" spans="1:9">
      <c r="A7" s="15" t="s">
        <v>17</v>
      </c>
      <c r="B7" s="24"/>
      <c r="C7" s="25">
        <v>0</v>
      </c>
      <c r="D7" s="25"/>
      <c r="F7" s="76"/>
      <c r="G7" s="76"/>
    </row>
    <row r="8" spans="1:9">
      <c r="A8" s="15" t="s">
        <v>18</v>
      </c>
      <c r="B8" s="24"/>
      <c r="C8" s="25">
        <f>C9-C7</f>
        <v>60</v>
      </c>
      <c r="D8" s="25"/>
      <c r="F8" s="76"/>
      <c r="G8" s="76"/>
    </row>
    <row r="9" spans="1:9">
      <c r="A9" s="15" t="s">
        <v>19</v>
      </c>
      <c r="B9" s="24"/>
      <c r="C9" s="25">
        <v>60</v>
      </c>
      <c r="D9" s="25"/>
      <c r="F9" s="76"/>
      <c r="G9" s="76"/>
    </row>
    <row r="10" spans="1:9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9">
      <c r="A11" s="15"/>
      <c r="B11" s="26"/>
      <c r="C11" s="27">
        <f>C10%</f>
        <v>0</v>
      </c>
      <c r="D11" s="27"/>
      <c r="F11" s="76"/>
      <c r="G11" s="76"/>
      <c r="I11" s="30"/>
    </row>
    <row r="12" spans="1:9">
      <c r="A12" s="15" t="s">
        <v>21</v>
      </c>
      <c r="B12" s="19"/>
      <c r="C12" s="20">
        <f>C6*C11</f>
        <v>0</v>
      </c>
      <c r="D12" s="23"/>
      <c r="F12" s="76"/>
      <c r="G12" s="76"/>
    </row>
    <row r="13" spans="1:9">
      <c r="A13" s="15" t="s">
        <v>22</v>
      </c>
      <c r="B13" s="19"/>
      <c r="C13" s="20">
        <f>C6-C12</f>
        <v>2000</v>
      </c>
      <c r="D13" s="23"/>
      <c r="F13" s="76"/>
      <c r="G13" s="76"/>
      <c r="I13" s="30"/>
    </row>
    <row r="14" spans="1:9">
      <c r="A14" s="15" t="s">
        <v>15</v>
      </c>
      <c r="B14" s="19"/>
      <c r="C14" s="20">
        <f>C5</f>
        <v>4300</v>
      </c>
      <c r="D14" s="23"/>
      <c r="F14" s="76"/>
      <c r="G14" s="76"/>
      <c r="H14" s="119"/>
    </row>
    <row r="15" spans="1:9">
      <c r="B15" s="19"/>
      <c r="C15" s="20"/>
      <c r="D15" s="23"/>
      <c r="F15" s="76"/>
      <c r="G15" s="76"/>
      <c r="H15" s="119"/>
      <c r="I15" s="61"/>
    </row>
    <row r="16" spans="1:9">
      <c r="A16" s="28" t="s">
        <v>23</v>
      </c>
      <c r="B16" s="29"/>
      <c r="C16" s="21">
        <f>C14+C13</f>
        <v>6300</v>
      </c>
      <c r="D16" s="21"/>
      <c r="E16" s="61"/>
      <c r="F16" s="76"/>
      <c r="G16" s="76"/>
      <c r="H16" s="119"/>
      <c r="I16" s="54"/>
    </row>
    <row r="17" spans="1:9">
      <c r="B17" s="24"/>
      <c r="C17" s="25"/>
      <c r="D17" s="25"/>
      <c r="F17" s="76"/>
      <c r="G17" s="76"/>
      <c r="H17" s="119"/>
      <c r="I17" s="54"/>
    </row>
    <row r="18" spans="1:9" ht="16.5">
      <c r="A18" s="28" t="s">
        <v>94</v>
      </c>
      <c r="B18" s="7"/>
      <c r="C18" s="74">
        <v>745</v>
      </c>
      <c r="D18" s="74"/>
      <c r="E18" s="75"/>
      <c r="F18" s="76"/>
      <c r="G18" s="76"/>
      <c r="H18" s="119"/>
    </row>
    <row r="19" spans="1:9">
      <c r="A19" s="15"/>
      <c r="B19" s="6"/>
      <c r="C19" s="30">
        <f>C18*C16</f>
        <v>4693500</v>
      </c>
      <c r="D19" s="76" t="s">
        <v>68</v>
      </c>
      <c r="E19" s="30"/>
      <c r="F19" s="76"/>
      <c r="G19" s="76"/>
    </row>
    <row r="20" spans="1:9">
      <c r="A20" s="15"/>
      <c r="B20" s="61">
        <f>C20*90</f>
        <v>401294250</v>
      </c>
      <c r="C20" s="31">
        <f>C19*95%</f>
        <v>4458825</v>
      </c>
      <c r="D20" s="76" t="s">
        <v>24</v>
      </c>
      <c r="E20" s="31"/>
      <c r="F20" s="116"/>
      <c r="G20" s="76"/>
    </row>
    <row r="21" spans="1:9">
      <c r="A21" s="15"/>
      <c r="C21" s="31">
        <f>C19*80%</f>
        <v>3754800</v>
      </c>
      <c r="D21" s="76" t="s">
        <v>25</v>
      </c>
      <c r="E21" s="31"/>
      <c r="F21" s="76"/>
      <c r="G21" s="76"/>
    </row>
    <row r="22" spans="1:9">
      <c r="A22" s="15"/>
      <c r="F22" s="76"/>
      <c r="G22" s="76"/>
    </row>
    <row r="23" spans="1:9">
      <c r="A23" s="32" t="s">
        <v>26</v>
      </c>
      <c r="B23" s="33"/>
      <c r="C23" s="34">
        <f>C4*C18</f>
        <v>1490000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9778.125</v>
      </c>
      <c r="D25" s="31"/>
    </row>
    <row r="26" spans="1:9">
      <c r="C26" s="31"/>
      <c r="D26" s="31"/>
    </row>
    <row r="27" spans="1:9">
      <c r="C27" s="31"/>
      <c r="D27" s="31"/>
    </row>
    <row r="28" spans="1:9">
      <c r="C28"/>
      <c r="D28" s="118"/>
    </row>
    <row r="29" spans="1:9">
      <c r="C29"/>
      <c r="D29" s="118"/>
    </row>
    <row r="30" spans="1:9">
      <c r="C30"/>
      <c r="D30" s="118"/>
      <c r="E30" s="117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C6" sqref="C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1006.9444444444446</v>
      </c>
      <c r="C2" s="4">
        <f t="shared" ref="C2:C9" si="2">B2*1.2</f>
        <v>1208.3333333333335</v>
      </c>
      <c r="D2" s="4">
        <f t="shared" ref="D2:D9" si="3">C2*1.2</f>
        <v>1450.0000000000002</v>
      </c>
      <c r="E2" s="5">
        <f t="shared" ref="E2:E9" si="4">R2</f>
        <v>4800000</v>
      </c>
      <c r="F2" s="4">
        <f t="shared" ref="F2:F9" si="5">ROUND((E2/B2),0)</f>
        <v>4767</v>
      </c>
      <c r="G2" s="4">
        <f t="shared" ref="G2:G9" si="6">ROUND((E2/C2),0)</f>
        <v>3972</v>
      </c>
      <c r="H2" s="4">
        <f t="shared" ref="H2:H9" si="7">ROUND((E2/D2),0)</f>
        <v>3310</v>
      </c>
      <c r="I2" s="4">
        <f t="shared" ref="I2:I9" si="8">T2</f>
        <v>0</v>
      </c>
      <c r="J2" s="4">
        <f t="shared" ref="J2:J9" si="9">U2</f>
        <v>0</v>
      </c>
      <c r="K2" s="73"/>
      <c r="L2" s="73"/>
      <c r="M2" s="73"/>
      <c r="N2" s="73"/>
      <c r="O2" s="73">
        <v>1450</v>
      </c>
      <c r="P2" s="73">
        <f t="shared" ref="P2:P7" si="10">O2/1.2</f>
        <v>1208.3333333333335</v>
      </c>
      <c r="Q2" s="73">
        <f t="shared" ref="Q2:Q9" si="11">P2/1.2</f>
        <v>1006.9444444444446</v>
      </c>
      <c r="R2" s="2">
        <v>4800000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1013.888888888889</v>
      </c>
      <c r="C3" s="4">
        <f t="shared" si="2"/>
        <v>1216.6666666666667</v>
      </c>
      <c r="D3" s="4">
        <f t="shared" si="3"/>
        <v>1460</v>
      </c>
      <c r="E3" s="5">
        <f t="shared" si="4"/>
        <v>5600000</v>
      </c>
      <c r="F3" s="4">
        <f t="shared" si="5"/>
        <v>5523</v>
      </c>
      <c r="G3" s="4">
        <f t="shared" si="6"/>
        <v>4603</v>
      </c>
      <c r="H3" s="4">
        <f t="shared" si="7"/>
        <v>3836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1460</v>
      </c>
      <c r="P3" s="73">
        <f t="shared" si="10"/>
        <v>1216.6666666666667</v>
      </c>
      <c r="Q3" s="73">
        <f t="shared" si="11"/>
        <v>1013.888888888889</v>
      </c>
      <c r="R3" s="2">
        <v>5600000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640</v>
      </c>
      <c r="C4" s="4">
        <f t="shared" si="2"/>
        <v>768</v>
      </c>
      <c r="D4" s="4">
        <f t="shared" si="3"/>
        <v>921.59999999999991</v>
      </c>
      <c r="E4" s="5">
        <f t="shared" si="4"/>
        <v>2940000</v>
      </c>
      <c r="F4" s="4">
        <f t="shared" si="5"/>
        <v>4594</v>
      </c>
      <c r="G4" s="4">
        <f t="shared" si="6"/>
        <v>3828</v>
      </c>
      <c r="H4" s="4">
        <f t="shared" si="7"/>
        <v>3190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v>640</v>
      </c>
      <c r="R4" s="2">
        <v>2940000</v>
      </c>
      <c r="S4" s="2"/>
      <c r="T4" s="2"/>
    </row>
    <row r="5" spans="1:35">
      <c r="A5" s="4">
        <f t="shared" si="0"/>
        <v>0</v>
      </c>
      <c r="B5" s="4">
        <f t="shared" si="1"/>
        <v>800</v>
      </c>
      <c r="C5" s="4">
        <f t="shared" si="2"/>
        <v>960</v>
      </c>
      <c r="D5" s="4">
        <f t="shared" si="3"/>
        <v>1152</v>
      </c>
      <c r="E5" s="5">
        <f t="shared" si="4"/>
        <v>5200000</v>
      </c>
      <c r="F5" s="4">
        <f t="shared" si="5"/>
        <v>6500</v>
      </c>
      <c r="G5" s="4">
        <f t="shared" si="6"/>
        <v>5417</v>
      </c>
      <c r="H5" s="4">
        <f t="shared" si="7"/>
        <v>4514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960</v>
      </c>
      <c r="Q5" s="73">
        <f t="shared" si="11"/>
        <v>800</v>
      </c>
      <c r="R5" s="2">
        <v>5200000</v>
      </c>
      <c r="S5" s="2"/>
      <c r="T5" s="2"/>
    </row>
    <row r="6" spans="1:35">
      <c r="A6" s="4">
        <f t="shared" si="0"/>
        <v>0</v>
      </c>
      <c r="B6" s="4">
        <f t="shared" si="1"/>
        <v>1388.8888888888889</v>
      </c>
      <c r="C6" s="4">
        <f t="shared" si="2"/>
        <v>1666.6666666666667</v>
      </c>
      <c r="D6" s="4">
        <f t="shared" si="3"/>
        <v>2000</v>
      </c>
      <c r="E6" s="5">
        <f t="shared" si="4"/>
        <v>10000000</v>
      </c>
      <c r="F6" s="4">
        <f t="shared" si="5"/>
        <v>7200</v>
      </c>
      <c r="G6" s="4">
        <f t="shared" si="6"/>
        <v>6000</v>
      </c>
      <c r="H6" s="4">
        <f t="shared" si="7"/>
        <v>5000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2000</v>
      </c>
      <c r="P6" s="73">
        <f t="shared" si="10"/>
        <v>1666.6666666666667</v>
      </c>
      <c r="Q6" s="73">
        <f t="shared" si="11"/>
        <v>1388.8888888888889</v>
      </c>
      <c r="R6" s="2">
        <v>10000000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0"/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>O8/1.2</f>
        <v>0</v>
      </c>
      <c r="Q8" s="73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11"/>
        <v>0</v>
      </c>
      <c r="R9" s="2">
        <v>0</v>
      </c>
      <c r="S9" s="2"/>
      <c r="T9" s="2"/>
    </row>
    <row r="10" spans="1:35">
      <c r="A10" s="4">
        <f t="shared" ref="A10" si="12">N10</f>
        <v>0</v>
      </c>
      <c r="B10" s="4">
        <f t="shared" ref="B10" si="13">Q10</f>
        <v>0</v>
      </c>
      <c r="C10" s="4">
        <f t="shared" ref="C10" si="14">B10*1.2</f>
        <v>0</v>
      </c>
      <c r="D10" s="4">
        <f t="shared" ref="D10" si="15">C10*1.2</f>
        <v>0</v>
      </c>
      <c r="E10" s="5">
        <f t="shared" ref="E10" si="16">R10</f>
        <v>0</v>
      </c>
      <c r="F10" s="4" t="e">
        <f t="shared" ref="F10" si="17">ROUND((E10/B10),0)</f>
        <v>#DIV/0!</v>
      </c>
      <c r="G10" s="4" t="e">
        <f t="shared" ref="G10" si="18">ROUND((E10/C10),0)</f>
        <v>#DIV/0!</v>
      </c>
      <c r="H10" s="4" t="e">
        <f t="shared" ref="H10" si="19">ROUND((E10/D10),0)</f>
        <v>#DIV/0!</v>
      </c>
      <c r="I10" s="4">
        <f t="shared" ref="I10" si="20">T10</f>
        <v>0</v>
      </c>
      <c r="J10" s="4">
        <f t="shared" ref="J10" si="21">U10</f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ref="Q10" si="22">P10/1.2</f>
        <v>0</v>
      </c>
      <c r="R10" s="2">
        <v>0</v>
      </c>
      <c r="S10" s="2"/>
    </row>
    <row r="11" spans="1:35" ht="16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3">N12</f>
        <v>0</v>
      </c>
      <c r="B12" s="4">
        <f t="shared" ref="B12:B15" si="24">Q12</f>
        <v>0</v>
      </c>
      <c r="C12" s="4">
        <f t="shared" ref="C12:C15" si="25">B12*1.2</f>
        <v>0</v>
      </c>
      <c r="D12" s="4">
        <f t="shared" ref="D12:D15" si="26">C12*1.2</f>
        <v>0</v>
      </c>
      <c r="E12" s="5">
        <f t="shared" ref="E12:E15" si="27">R12</f>
        <v>0</v>
      </c>
      <c r="F12" s="4" t="e">
        <f t="shared" ref="F12:F15" si="28">ROUND((E12/B12),0)</f>
        <v>#DIV/0!</v>
      </c>
      <c r="G12" s="4" t="e">
        <f t="shared" ref="G12:G15" si="29">ROUND((E12/C12),0)</f>
        <v>#DIV/0!</v>
      </c>
      <c r="H12" s="4" t="e">
        <f t="shared" ref="H12:H15" si="30">ROUND((E12/D12),0)</f>
        <v>#DIV/0!</v>
      </c>
      <c r="I12" s="4">
        <f t="shared" ref="I12:I15" si="31">T12</f>
        <v>0</v>
      </c>
      <c r="J12" s="4">
        <f t="shared" ref="J12:J15" si="32">U12</f>
        <v>0</v>
      </c>
      <c r="O12">
        <v>0</v>
      </c>
      <c r="P12">
        <f t="shared" ref="P12" si="33">O12/1.2</f>
        <v>0</v>
      </c>
      <c r="Q12">
        <f t="shared" ref="Q12" si="34">P12/1.2</f>
        <v>0</v>
      </c>
      <c r="R12" s="2">
        <v>0</v>
      </c>
      <c r="S12" s="2"/>
      <c r="V12" s="69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O13">
        <v>0</v>
      </c>
      <c r="P13">
        <f t="shared" ref="P13" si="35">O13/1.2</f>
        <v>0</v>
      </c>
      <c r="Q13">
        <f t="shared" ref="Q13" si="36">P13/1.2</f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O14">
        <v>0</v>
      </c>
      <c r="P14">
        <f t="shared" ref="P14:P15" si="37">O14/1.2</f>
        <v>0</v>
      </c>
      <c r="Q14">
        <f t="shared" ref="Q14:Q15" si="38">P14/1.2</f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O15">
        <v>0</v>
      </c>
      <c r="P15">
        <f t="shared" si="37"/>
        <v>0</v>
      </c>
      <c r="Q15">
        <f t="shared" si="38"/>
        <v>0</v>
      </c>
      <c r="R15" s="2">
        <v>0</v>
      </c>
      <c r="S15" s="2"/>
    </row>
    <row r="16" spans="1:35">
      <c r="A16" s="4">
        <f t="shared" ref="A16:A19" si="39">N16</f>
        <v>0</v>
      </c>
      <c r="B16" s="4">
        <f t="shared" ref="B16:B19" si="40">Q16</f>
        <v>0</v>
      </c>
      <c r="C16" s="4">
        <f t="shared" ref="C16:C19" si="41">B16*1.2</f>
        <v>0</v>
      </c>
      <c r="D16" s="4">
        <f t="shared" ref="D16:D19" si="42">C16*1.2</f>
        <v>0</v>
      </c>
      <c r="E16" s="5">
        <f t="shared" ref="E16:E19" si="43">R16</f>
        <v>0</v>
      </c>
      <c r="F16" s="4" t="e">
        <f t="shared" ref="F16:F19" si="44">ROUND((E16/B16),0)</f>
        <v>#DIV/0!</v>
      </c>
      <c r="G16" s="4" t="e">
        <f t="shared" ref="G16:G19" si="45">ROUND((E16/C16),0)</f>
        <v>#DIV/0!</v>
      </c>
      <c r="H16" s="4" t="e">
        <f t="shared" ref="H16:H19" si="46">ROUND((E16/D16),0)</f>
        <v>#DIV/0!</v>
      </c>
      <c r="I16" s="4">
        <f t="shared" ref="I16:J19" si="47">T16</f>
        <v>0</v>
      </c>
      <c r="J16" s="4">
        <f t="shared" si="47"/>
        <v>0</v>
      </c>
      <c r="O16">
        <v>0</v>
      </c>
      <c r="P16">
        <f t="shared" ref="P16:P17" si="48">O16/1.2</f>
        <v>0</v>
      </c>
      <c r="Q16">
        <f t="shared" ref="Q16:Q18" si="49">P16/1.2</f>
        <v>0</v>
      </c>
      <c r="R16" s="2">
        <v>0</v>
      </c>
      <c r="S16" s="2"/>
    </row>
    <row r="17" spans="1:19">
      <c r="A17" s="4">
        <f t="shared" si="39"/>
        <v>0</v>
      </c>
      <c r="B17" s="4">
        <f t="shared" si="40"/>
        <v>0</v>
      </c>
      <c r="C17" s="4">
        <f t="shared" si="41"/>
        <v>0</v>
      </c>
      <c r="D17" s="4">
        <f t="shared" si="42"/>
        <v>0</v>
      </c>
      <c r="E17" s="5">
        <f t="shared" si="43"/>
        <v>0</v>
      </c>
      <c r="F17" s="4" t="e">
        <f t="shared" si="44"/>
        <v>#DIV/0!</v>
      </c>
      <c r="G17" s="4" t="e">
        <f t="shared" si="45"/>
        <v>#DIV/0!</v>
      </c>
      <c r="H17" s="4" t="e">
        <f t="shared" si="46"/>
        <v>#DIV/0!</v>
      </c>
      <c r="I17" s="4">
        <f t="shared" si="47"/>
        <v>0</v>
      </c>
      <c r="J17" s="4">
        <f t="shared" si="47"/>
        <v>0</v>
      </c>
      <c r="O17">
        <v>0</v>
      </c>
      <c r="P17">
        <f t="shared" si="48"/>
        <v>0</v>
      </c>
      <c r="Q17">
        <f t="shared" si="49"/>
        <v>0</v>
      </c>
      <c r="R17" s="2">
        <v>0</v>
      </c>
      <c r="S17" s="2"/>
    </row>
    <row r="18" spans="1:19">
      <c r="A18" s="4">
        <f t="shared" si="39"/>
        <v>0</v>
      </c>
      <c r="B18" s="4">
        <f t="shared" si="40"/>
        <v>0</v>
      </c>
      <c r="C18" s="4">
        <f t="shared" si="41"/>
        <v>0</v>
      </c>
      <c r="D18" s="4">
        <f t="shared" si="42"/>
        <v>0</v>
      </c>
      <c r="E18" s="5">
        <f t="shared" si="43"/>
        <v>0</v>
      </c>
      <c r="F18" s="4" t="e">
        <f t="shared" si="44"/>
        <v>#DIV/0!</v>
      </c>
      <c r="G18" s="4" t="e">
        <f t="shared" si="45"/>
        <v>#DIV/0!</v>
      </c>
      <c r="H18" s="4" t="e">
        <f t="shared" si="46"/>
        <v>#DIV/0!</v>
      </c>
      <c r="I18" s="4">
        <f t="shared" si="47"/>
        <v>0</v>
      </c>
      <c r="J18" s="4">
        <f t="shared" si="47"/>
        <v>0</v>
      </c>
      <c r="O18">
        <v>0</v>
      </c>
      <c r="P18">
        <f>O18/1.2</f>
        <v>0</v>
      </c>
      <c r="Q18">
        <f t="shared" si="49"/>
        <v>0</v>
      </c>
      <c r="R18" s="2">
        <v>0</v>
      </c>
      <c r="S18" s="2"/>
    </row>
    <row r="19" spans="1:19">
      <c r="A19" s="4">
        <f t="shared" si="39"/>
        <v>0</v>
      </c>
      <c r="B19" s="4">
        <f t="shared" si="40"/>
        <v>0</v>
      </c>
      <c r="C19" s="4">
        <f t="shared" si="41"/>
        <v>0</v>
      </c>
      <c r="D19" s="4">
        <f t="shared" si="42"/>
        <v>0</v>
      </c>
      <c r="E19" s="5">
        <f t="shared" si="43"/>
        <v>0</v>
      </c>
      <c r="F19" s="4" t="e">
        <f t="shared" si="44"/>
        <v>#DIV/0!</v>
      </c>
      <c r="G19" s="4" t="e">
        <f t="shared" si="45"/>
        <v>#DIV/0!</v>
      </c>
      <c r="H19" s="4" t="e">
        <f t="shared" si="46"/>
        <v>#DIV/0!</v>
      </c>
      <c r="I19" s="4">
        <f t="shared" si="47"/>
        <v>0</v>
      </c>
      <c r="J19" s="4">
        <f t="shared" si="47"/>
        <v>0</v>
      </c>
      <c r="O19" s="73">
        <v>0</v>
      </c>
      <c r="P19" s="73">
        <f>O19/1.2</f>
        <v>0</v>
      </c>
      <c r="Q19" s="73">
        <f t="shared" ref="Q19" si="50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14" zoomScale="115" zoomScaleNormal="115" workbookViewId="0">
      <selection activeCell="F11" sqref="F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F9" sqref="F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28" workbookViewId="0">
      <selection activeCell="G26" sqref="G2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5" sqref="N1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2024-07-02T06:45:27Z</dcterms:modified>
</cp:coreProperties>
</file>