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35A7F00-8BC3-4F4D-A82D-DC7802339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Sheet1!$A$3:$K$86</definedName>
    <definedName name="_xlnm.Print_Area" localSheetId="0">Sheet1!$A$3:$E$88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12" i="1"/>
  <c r="H15" i="1"/>
  <c r="H18" i="1"/>
  <c r="I18" i="1" s="1"/>
  <c r="H22" i="1"/>
  <c r="I22" i="1" s="1"/>
  <c r="H24" i="1"/>
  <c r="I24" i="1" s="1"/>
  <c r="H27" i="1"/>
  <c r="I27" i="1" s="1"/>
  <c r="H30" i="1"/>
  <c r="I30" i="1" s="1"/>
  <c r="H31" i="1"/>
  <c r="I31" i="1" s="1"/>
  <c r="F88" i="1"/>
  <c r="H73" i="1"/>
  <c r="I73" i="1" s="1"/>
  <c r="H62" i="1"/>
  <c r="I62" i="1" s="1"/>
  <c r="H61" i="1"/>
  <c r="I61" i="1" s="1"/>
  <c r="H55" i="1"/>
  <c r="I55" i="1" s="1"/>
  <c r="H54" i="1"/>
  <c r="I54" i="1" s="1"/>
  <c r="H36" i="1"/>
  <c r="I36" i="1" s="1"/>
  <c r="H33" i="1"/>
  <c r="I33" i="1" s="1"/>
  <c r="G88" i="1"/>
  <c r="E88" i="1"/>
  <c r="H88" i="1" l="1"/>
  <c r="I15" i="1"/>
  <c r="I12" i="1"/>
  <c r="I88" i="1" l="1"/>
</calcChain>
</file>

<file path=xl/sharedStrings.xml><?xml version="1.0" encoding="utf-8"?>
<sst xmlns="http://schemas.openxmlformats.org/spreadsheetml/2006/main" count="260" uniqueCount="99">
  <si>
    <t>Name of the Customer</t>
  </si>
  <si>
    <t>Unsold</t>
  </si>
  <si>
    <t>A-101</t>
  </si>
  <si>
    <t>A-102</t>
  </si>
  <si>
    <t>A-103</t>
  </si>
  <si>
    <t>B-101</t>
  </si>
  <si>
    <t>B-102</t>
  </si>
  <si>
    <t>B-103</t>
  </si>
  <si>
    <t>A-202</t>
  </si>
  <si>
    <t>B-202</t>
  </si>
  <si>
    <t>B-203</t>
  </si>
  <si>
    <t>A-303</t>
  </si>
  <si>
    <t>B-301</t>
  </si>
  <si>
    <t>B-302</t>
  </si>
  <si>
    <t>C-301</t>
  </si>
  <si>
    <t>C-302</t>
  </si>
  <si>
    <t>A-403</t>
  </si>
  <si>
    <t>B-402</t>
  </si>
  <si>
    <t>C-402</t>
  </si>
  <si>
    <t>B-502</t>
  </si>
  <si>
    <t>C-502</t>
  </si>
  <si>
    <t>A-602</t>
  </si>
  <si>
    <t>C-601</t>
  </si>
  <si>
    <t>C-602</t>
  </si>
  <si>
    <t>A-702</t>
  </si>
  <si>
    <t>A-703</t>
  </si>
  <si>
    <t>B-701</t>
  </si>
  <si>
    <t>C-701</t>
  </si>
  <si>
    <t>C-702</t>
  </si>
  <si>
    <t>A-803</t>
  </si>
  <si>
    <t>B-802</t>
  </si>
  <si>
    <t>C-801</t>
  </si>
  <si>
    <t>C-802</t>
  </si>
  <si>
    <t>A-902</t>
  </si>
  <si>
    <t>B-902</t>
  </si>
  <si>
    <t>B-903</t>
  </si>
  <si>
    <t>C-901</t>
  </si>
  <si>
    <t>C-902</t>
  </si>
  <si>
    <t>A-1002</t>
  </si>
  <si>
    <t>A-1003</t>
  </si>
  <si>
    <t>B-1001</t>
  </si>
  <si>
    <t>B-1002</t>
  </si>
  <si>
    <t>B-1003</t>
  </si>
  <si>
    <t>C-1001</t>
  </si>
  <si>
    <t>C-1002</t>
  </si>
  <si>
    <t>A-201</t>
  </si>
  <si>
    <t>A-301</t>
  </si>
  <si>
    <t>A-401</t>
  </si>
  <si>
    <t>C-401</t>
  </si>
  <si>
    <t>A-502</t>
  </si>
  <si>
    <t>A-601</t>
  </si>
  <si>
    <t>B-601</t>
  </si>
  <si>
    <t>B-602</t>
  </si>
  <si>
    <t>A-701</t>
  </si>
  <si>
    <t>A-801</t>
  </si>
  <si>
    <t>A-802</t>
  </si>
  <si>
    <t>B-803</t>
  </si>
  <si>
    <t>A-901</t>
  </si>
  <si>
    <t>B-901</t>
  </si>
  <si>
    <t>A-1001</t>
  </si>
  <si>
    <t>A-203</t>
  </si>
  <si>
    <t>A-302</t>
  </si>
  <si>
    <t>A-402</t>
  </si>
  <si>
    <t>A-501</t>
  </si>
  <si>
    <t>A-503</t>
  </si>
  <si>
    <t>A-603</t>
  </si>
  <si>
    <t>A-903</t>
  </si>
  <si>
    <t>B-201</t>
  </si>
  <si>
    <t>B-303</t>
  </si>
  <si>
    <t>B-401</t>
  </si>
  <si>
    <t>B-403</t>
  </si>
  <si>
    <t>B-501</t>
  </si>
  <si>
    <t>B-503</t>
  </si>
  <si>
    <t>B-703</t>
  </si>
  <si>
    <t>B-801</t>
  </si>
  <si>
    <t>C-201</t>
  </si>
  <si>
    <t>C-202</t>
  </si>
  <si>
    <t>C-203</t>
  </si>
  <si>
    <t>C-501</t>
  </si>
  <si>
    <t>Shop No.3</t>
  </si>
  <si>
    <t>B-702</t>
  </si>
  <si>
    <t>Member</t>
  </si>
  <si>
    <t>Shop No.2</t>
  </si>
  <si>
    <t>Shop No.1</t>
  </si>
  <si>
    <t>Shop No.4</t>
  </si>
  <si>
    <t>Unit No</t>
  </si>
  <si>
    <t>Unit Type</t>
  </si>
  <si>
    <t>Shop</t>
  </si>
  <si>
    <t>Office</t>
  </si>
  <si>
    <t>Flat</t>
  </si>
  <si>
    <t>Sr. No.</t>
  </si>
  <si>
    <t>A-104</t>
  </si>
  <si>
    <t>Area (Sq.Ft)</t>
  </si>
  <si>
    <t>Extra Area Purchased (Sq.Ft)</t>
  </si>
  <si>
    <t>Consideration</t>
  </si>
  <si>
    <t>Total</t>
  </si>
  <si>
    <r>
      <t>New India Constructions</t>
    </r>
    <r>
      <rPr>
        <b/>
        <sz val="12"/>
        <rFont val="Times New Roman"/>
        <family val="1"/>
      </rPr>
      <t xml:space="preserve"> </t>
    </r>
    <r>
      <rPr>
        <b/>
        <u/>
        <sz val="12"/>
        <rFont val="Times New Roman"/>
        <family val="1"/>
      </rPr>
      <t>( Anamika Project )</t>
    </r>
  </si>
  <si>
    <t>GST @ 12% / 5%</t>
  </si>
  <si>
    <t>Flatwise RERA Carpet Area Statement, Rehab Flat Inventory &amp; Cost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</si>
</sst>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[$-4009]General"/>
    <numFmt numFmtId="165" formatCode="#,##0.00&quot; &quot;;&quot; (&quot;#,##0.00&quot;)&quot;;&quot; -&quot;#&quot; &quot;;@&quot; &quot;"/>
    <numFmt numFmtId="166" formatCode="#,##0&quot; &quot;;&quot; (&quot;#,##0&quot;)&quot;;&quot; -&quot;#&quot; &quot;;@&quot; &quot;"/>
    <numFmt numFmtId="167" formatCode="_ * #,##0_ ;_ * \-#,##0_ ;_ * &quot;-&quot;??_ ;_ @_ "/>
  </numFmts>
  <fonts count="7">
    <font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165" fontId="2" fillId="0" borderId="0" applyFont="0" applyBorder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167" fontId="4" fillId="0" borderId="0" xfId="3" applyNumberFormat="1" applyFont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1" applyFont="1" applyBorder="1" applyAlignment="1" applyProtection="1">
      <alignment horizontal="center" vertical="center"/>
      <protection locked="0"/>
    </xf>
    <xf numFmtId="164" fontId="4" fillId="0" borderId="1" xfId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center" vertical="center" shrinkToFit="1"/>
    </xf>
    <xf numFmtId="167" fontId="4" fillId="0" borderId="1" xfId="3" applyNumberFormat="1" applyFont="1" applyBorder="1" applyAlignment="1">
      <alignment horizontal="center" vertical="center" shrinkToFit="1"/>
    </xf>
    <xf numFmtId="166" fontId="4" fillId="0" borderId="1" xfId="2" applyNumberFormat="1" applyFont="1" applyBorder="1" applyAlignment="1" applyProtection="1">
      <alignment horizontal="center" vertical="center"/>
      <protection locked="0"/>
    </xf>
    <xf numFmtId="167" fontId="4" fillId="0" borderId="1" xfId="3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7" fontId="4" fillId="0" borderId="0" xfId="3" applyNumberFormat="1" applyFont="1" applyFill="1"/>
    <xf numFmtId="167" fontId="4" fillId="0" borderId="1" xfId="3" applyNumberFormat="1" applyFont="1" applyFill="1" applyBorder="1" applyAlignment="1">
      <alignment horizontal="center" vertical="center" shrinkToFit="1"/>
    </xf>
    <xf numFmtId="167" fontId="4" fillId="0" borderId="1" xfId="3" applyNumberFormat="1" applyFont="1" applyFill="1" applyBorder="1" applyAlignment="1" applyProtection="1">
      <alignment horizontal="center" vertical="center"/>
      <protection locked="0"/>
    </xf>
    <xf numFmtId="167" fontId="4" fillId="0" borderId="1" xfId="3" applyNumberFormat="1" applyFont="1" applyFill="1" applyBorder="1" applyAlignment="1">
      <alignment vertical="center"/>
    </xf>
    <xf numFmtId="167" fontId="4" fillId="0" borderId="1" xfId="3" applyNumberFormat="1" applyFont="1" applyFill="1" applyBorder="1"/>
    <xf numFmtId="167" fontId="4" fillId="0" borderId="1" xfId="3" applyNumberFormat="1" applyFont="1" applyBorder="1"/>
    <xf numFmtId="167" fontId="6" fillId="0" borderId="1" xfId="3" applyNumberFormat="1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167" fontId="4" fillId="0" borderId="3" xfId="3" applyNumberFormat="1" applyFont="1" applyBorder="1" applyAlignment="1">
      <alignment horizontal="center" vertical="center" shrinkToFit="1"/>
    </xf>
    <xf numFmtId="167" fontId="4" fillId="0" borderId="4" xfId="3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shrinkToFit="1"/>
    </xf>
    <xf numFmtId="1" fontId="4" fillId="0" borderId="4" xfId="0" applyNumberFormat="1" applyFont="1" applyBorder="1" applyAlignment="1">
      <alignment horizontal="center" vertical="center" shrinkToFit="1"/>
    </xf>
    <xf numFmtId="167" fontId="4" fillId="0" borderId="3" xfId="3" applyNumberFormat="1" applyFont="1" applyFill="1" applyBorder="1" applyAlignment="1">
      <alignment horizontal="center" vertical="center" shrinkToFit="1"/>
    </xf>
    <xf numFmtId="167" fontId="4" fillId="0" borderId="4" xfId="3" applyNumberFormat="1" applyFont="1" applyFill="1" applyBorder="1" applyAlignment="1">
      <alignment horizontal="center" vertical="center" shrinkToFit="1"/>
    </xf>
  </cellXfs>
  <cellStyles count="4">
    <cellStyle name="Comma" xfId="3" builtinId="3"/>
    <cellStyle name="Comma 3" xfId="2" xr:uid="{9FDA307F-4C3F-46C8-ADE5-815B3C2208B3}"/>
    <cellStyle name="Normal" xfId="0" builtinId="0"/>
    <cellStyle name="Normal 3" xfId="1" xr:uid="{D19A82C5-AD2B-4E8E-B2A4-901FC2336E0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2"/>
  <sheetViews>
    <sheetView tabSelected="1" topLeftCell="A60" zoomScale="120" zoomScaleNormal="120" workbookViewId="0">
      <selection activeCell="M76" sqref="M76"/>
    </sheetView>
  </sheetViews>
  <sheetFormatPr defaultRowHeight="15.75"/>
  <cols>
    <col min="1" max="1" width="6" style="1" customWidth="1"/>
    <col min="2" max="2" width="12.42578125" style="1" bestFit="1" customWidth="1"/>
    <col min="3" max="3" width="14.140625" style="15" bestFit="1" customWidth="1"/>
    <col min="4" max="4" width="16.5703125" style="15" bestFit="1" customWidth="1"/>
    <col min="5" max="5" width="15.7109375" style="15" customWidth="1"/>
    <col min="6" max="6" width="12" style="1" bestFit="1" customWidth="1"/>
    <col min="7" max="7" width="13.140625" style="16" bestFit="1" customWidth="1"/>
    <col min="8" max="8" width="11.28515625" style="2" bestFit="1" customWidth="1"/>
    <col min="9" max="9" width="13.140625" style="2" bestFit="1" customWidth="1"/>
    <col min="10" max="16384" width="9.140625" style="1"/>
  </cols>
  <sheetData>
    <row r="1" spans="1:9" ht="30" customHeight="1">
      <c r="A1" s="27" t="s">
        <v>96</v>
      </c>
      <c r="B1" s="27"/>
      <c r="C1" s="27"/>
      <c r="D1" s="27"/>
      <c r="E1" s="27"/>
      <c r="F1" s="27"/>
      <c r="G1" s="27"/>
      <c r="H1" s="27"/>
      <c r="I1" s="27"/>
    </row>
    <row r="2" spans="1:9" ht="30" customHeight="1">
      <c r="A2" s="28" t="s">
        <v>98</v>
      </c>
      <c r="B2" s="29"/>
      <c r="C2" s="29"/>
      <c r="D2" s="29"/>
      <c r="E2" s="29"/>
      <c r="F2" s="29"/>
      <c r="G2" s="29"/>
      <c r="H2" s="29"/>
      <c r="I2" s="29"/>
    </row>
    <row r="3" spans="1:9" s="4" customFormat="1" ht="47.25" customHeight="1">
      <c r="A3" s="3" t="s">
        <v>90</v>
      </c>
      <c r="B3" s="3" t="s">
        <v>85</v>
      </c>
      <c r="C3" s="3" t="s">
        <v>86</v>
      </c>
      <c r="D3" s="3" t="s">
        <v>0</v>
      </c>
      <c r="E3" s="3" t="s">
        <v>92</v>
      </c>
      <c r="F3" s="3" t="s">
        <v>93</v>
      </c>
      <c r="G3" s="22" t="s">
        <v>94</v>
      </c>
      <c r="H3" s="23" t="s">
        <v>97</v>
      </c>
      <c r="I3" s="23" t="s">
        <v>95</v>
      </c>
    </row>
    <row r="4" spans="1:9">
      <c r="A4" s="6">
        <v>1</v>
      </c>
      <c r="B4" s="7" t="s">
        <v>83</v>
      </c>
      <c r="C4" s="5" t="s">
        <v>87</v>
      </c>
      <c r="D4" s="8" t="s">
        <v>81</v>
      </c>
      <c r="E4" s="9">
        <v>226</v>
      </c>
      <c r="F4" s="9"/>
      <c r="G4" s="17"/>
      <c r="H4" s="10"/>
      <c r="I4" s="10"/>
    </row>
    <row r="5" spans="1:9">
      <c r="A5" s="6">
        <v>2</v>
      </c>
      <c r="B5" s="7" t="s">
        <v>82</v>
      </c>
      <c r="C5" s="5" t="s">
        <v>87</v>
      </c>
      <c r="D5" s="8" t="s">
        <v>81</v>
      </c>
      <c r="E5" s="9">
        <v>221</v>
      </c>
      <c r="F5" s="9"/>
      <c r="G5" s="17"/>
      <c r="H5" s="10"/>
      <c r="I5" s="10"/>
    </row>
    <row r="6" spans="1:9">
      <c r="A6" s="6">
        <v>3</v>
      </c>
      <c r="B6" s="7" t="s">
        <v>79</v>
      </c>
      <c r="C6" s="5" t="s">
        <v>87</v>
      </c>
      <c r="D6" s="8" t="s">
        <v>81</v>
      </c>
      <c r="E6" s="9">
        <v>680</v>
      </c>
      <c r="F6" s="30">
        <v>39</v>
      </c>
      <c r="G6" s="32">
        <v>1446900</v>
      </c>
      <c r="H6" s="25">
        <f>ROUND((+G6*12%),0)</f>
        <v>173628</v>
      </c>
      <c r="I6" s="25">
        <f>+G6+H6</f>
        <v>1620528</v>
      </c>
    </row>
    <row r="7" spans="1:9">
      <c r="A7" s="6">
        <v>4</v>
      </c>
      <c r="B7" s="7" t="s">
        <v>84</v>
      </c>
      <c r="C7" s="5" t="s">
        <v>87</v>
      </c>
      <c r="D7" s="8" t="s">
        <v>81</v>
      </c>
      <c r="E7" s="9">
        <v>272</v>
      </c>
      <c r="F7" s="31"/>
      <c r="G7" s="33"/>
      <c r="H7" s="26"/>
      <c r="I7" s="26"/>
    </row>
    <row r="8" spans="1:9">
      <c r="A8" s="6">
        <v>5</v>
      </c>
      <c r="B8" s="7" t="s">
        <v>2</v>
      </c>
      <c r="C8" s="7" t="s">
        <v>88</v>
      </c>
      <c r="D8" s="7" t="s">
        <v>1</v>
      </c>
      <c r="E8" s="11">
        <v>567</v>
      </c>
      <c r="F8" s="11"/>
      <c r="G8" s="18"/>
      <c r="H8" s="12"/>
      <c r="I8" s="12"/>
    </row>
    <row r="9" spans="1:9">
      <c r="A9" s="6">
        <v>6</v>
      </c>
      <c r="B9" s="7" t="s">
        <v>3</v>
      </c>
      <c r="C9" s="7" t="s">
        <v>88</v>
      </c>
      <c r="D9" s="7" t="s">
        <v>1</v>
      </c>
      <c r="E9" s="11">
        <v>799</v>
      </c>
      <c r="F9" s="11"/>
      <c r="G9" s="18"/>
      <c r="H9" s="12"/>
      <c r="I9" s="12"/>
    </row>
    <row r="10" spans="1:9">
      <c r="A10" s="6">
        <v>7</v>
      </c>
      <c r="B10" s="7" t="s">
        <v>4</v>
      </c>
      <c r="C10" s="7" t="s">
        <v>88</v>
      </c>
      <c r="D10" s="7" t="s">
        <v>1</v>
      </c>
      <c r="E10" s="11">
        <v>629</v>
      </c>
      <c r="F10" s="11"/>
      <c r="G10" s="18"/>
      <c r="H10" s="12"/>
      <c r="I10" s="12"/>
    </row>
    <row r="11" spans="1:9">
      <c r="A11" s="6">
        <v>8</v>
      </c>
      <c r="B11" s="7" t="s">
        <v>91</v>
      </c>
      <c r="C11" s="7" t="s">
        <v>88</v>
      </c>
      <c r="D11" s="7" t="s">
        <v>1</v>
      </c>
      <c r="E11" s="11">
        <v>556</v>
      </c>
      <c r="F11" s="11"/>
      <c r="G11" s="18"/>
      <c r="H11" s="12"/>
      <c r="I11" s="12"/>
    </row>
    <row r="12" spans="1:9">
      <c r="A12" s="6">
        <v>9</v>
      </c>
      <c r="B12" s="7" t="s">
        <v>45</v>
      </c>
      <c r="C12" s="7" t="s">
        <v>89</v>
      </c>
      <c r="D12" s="8" t="s">
        <v>81</v>
      </c>
      <c r="E12" s="9">
        <v>968</v>
      </c>
      <c r="F12" s="9">
        <v>42</v>
      </c>
      <c r="G12" s="17">
        <v>1157520</v>
      </c>
      <c r="H12" s="12">
        <f>ROUND((+G12*5%),0)</f>
        <v>57876</v>
      </c>
      <c r="I12" s="10">
        <f>+G12+H12</f>
        <v>1215396</v>
      </c>
    </row>
    <row r="13" spans="1:9">
      <c r="A13" s="6">
        <v>10</v>
      </c>
      <c r="B13" s="7" t="s">
        <v>8</v>
      </c>
      <c r="C13" s="7" t="s">
        <v>89</v>
      </c>
      <c r="D13" s="7" t="s">
        <v>1</v>
      </c>
      <c r="E13" s="11">
        <v>661</v>
      </c>
      <c r="F13" s="11"/>
      <c r="G13" s="18"/>
      <c r="H13" s="12"/>
      <c r="I13" s="12"/>
    </row>
    <row r="14" spans="1:9">
      <c r="A14" s="6">
        <v>11</v>
      </c>
      <c r="B14" s="5" t="s">
        <v>60</v>
      </c>
      <c r="C14" s="7" t="s">
        <v>89</v>
      </c>
      <c r="D14" s="8" t="s">
        <v>81</v>
      </c>
      <c r="E14" s="9">
        <v>490</v>
      </c>
      <c r="F14" s="9"/>
      <c r="G14" s="17"/>
      <c r="H14" s="10"/>
      <c r="I14" s="10"/>
    </row>
    <row r="15" spans="1:9">
      <c r="A15" s="6">
        <v>12</v>
      </c>
      <c r="B15" s="7" t="s">
        <v>46</v>
      </c>
      <c r="C15" s="7" t="s">
        <v>89</v>
      </c>
      <c r="D15" s="8" t="s">
        <v>81</v>
      </c>
      <c r="E15" s="9">
        <v>968</v>
      </c>
      <c r="F15" s="9">
        <v>34</v>
      </c>
      <c r="G15" s="19">
        <v>937040</v>
      </c>
      <c r="H15" s="12">
        <f>ROUND((+G15*5%),0)</f>
        <v>46852</v>
      </c>
      <c r="I15" s="10">
        <f>+G15+H15</f>
        <v>983892</v>
      </c>
    </row>
    <row r="16" spans="1:9">
      <c r="A16" s="6">
        <v>13</v>
      </c>
      <c r="B16" s="5" t="s">
        <v>61</v>
      </c>
      <c r="C16" s="7" t="s">
        <v>89</v>
      </c>
      <c r="D16" s="8" t="s">
        <v>81</v>
      </c>
      <c r="E16" s="9">
        <v>518</v>
      </c>
      <c r="F16" s="9"/>
      <c r="G16" s="17"/>
      <c r="H16" s="10"/>
      <c r="I16" s="10"/>
    </row>
    <row r="17" spans="1:9">
      <c r="A17" s="6">
        <v>14</v>
      </c>
      <c r="B17" s="7" t="s">
        <v>11</v>
      </c>
      <c r="C17" s="7" t="s">
        <v>89</v>
      </c>
      <c r="D17" s="7" t="s">
        <v>1</v>
      </c>
      <c r="E17" s="11">
        <v>711</v>
      </c>
      <c r="F17" s="11"/>
      <c r="G17" s="18"/>
      <c r="H17" s="12"/>
      <c r="I17" s="12"/>
    </row>
    <row r="18" spans="1:9">
      <c r="A18" s="6">
        <v>15</v>
      </c>
      <c r="B18" s="7" t="s">
        <v>47</v>
      </c>
      <c r="C18" s="7" t="s">
        <v>89</v>
      </c>
      <c r="D18" s="8" t="s">
        <v>81</v>
      </c>
      <c r="E18" s="9">
        <v>968</v>
      </c>
      <c r="F18" s="9">
        <v>42</v>
      </c>
      <c r="G18" s="19">
        <v>1157520</v>
      </c>
      <c r="H18" s="12">
        <f>ROUND((+G18*5%),0)</f>
        <v>57876</v>
      </c>
      <c r="I18" s="10">
        <f>+G18+H18</f>
        <v>1215396</v>
      </c>
    </row>
    <row r="19" spans="1:9">
      <c r="A19" s="6">
        <v>16</v>
      </c>
      <c r="B19" s="5" t="s">
        <v>62</v>
      </c>
      <c r="C19" s="7" t="s">
        <v>89</v>
      </c>
      <c r="D19" s="8" t="s">
        <v>81</v>
      </c>
      <c r="E19" s="9">
        <v>518</v>
      </c>
      <c r="F19" s="9"/>
      <c r="G19" s="17"/>
      <c r="H19" s="10"/>
      <c r="I19" s="10"/>
    </row>
    <row r="20" spans="1:9">
      <c r="A20" s="6">
        <v>17</v>
      </c>
      <c r="B20" s="7" t="s">
        <v>16</v>
      </c>
      <c r="C20" s="7" t="s">
        <v>89</v>
      </c>
      <c r="D20" s="7" t="s">
        <v>1</v>
      </c>
      <c r="E20" s="11">
        <v>711</v>
      </c>
      <c r="F20" s="11"/>
      <c r="G20" s="18"/>
      <c r="H20" s="12"/>
      <c r="I20" s="12"/>
    </row>
    <row r="21" spans="1:9">
      <c r="A21" s="6">
        <v>18</v>
      </c>
      <c r="B21" s="5" t="s">
        <v>63</v>
      </c>
      <c r="C21" s="7" t="s">
        <v>89</v>
      </c>
      <c r="D21" s="8" t="s">
        <v>81</v>
      </c>
      <c r="E21" s="9">
        <v>968</v>
      </c>
      <c r="F21" s="11"/>
      <c r="G21" s="18"/>
      <c r="H21" s="12"/>
      <c r="I21" s="12"/>
    </row>
    <row r="22" spans="1:9">
      <c r="A22" s="6">
        <v>19</v>
      </c>
      <c r="B22" s="7" t="s">
        <v>49</v>
      </c>
      <c r="C22" s="7" t="s">
        <v>89</v>
      </c>
      <c r="D22" s="8" t="s">
        <v>81</v>
      </c>
      <c r="E22" s="8">
        <v>540</v>
      </c>
      <c r="F22" s="8">
        <v>35</v>
      </c>
      <c r="G22" s="19">
        <v>964600</v>
      </c>
      <c r="H22" s="12">
        <f t="shared" ref="H22:H24" si="0">ROUND((+G22*5%),0)</f>
        <v>48230</v>
      </c>
      <c r="I22" s="10">
        <f>+G22+H22</f>
        <v>1012830</v>
      </c>
    </row>
    <row r="23" spans="1:9">
      <c r="A23" s="6">
        <v>20</v>
      </c>
      <c r="B23" s="5" t="s">
        <v>64</v>
      </c>
      <c r="C23" s="7" t="s">
        <v>89</v>
      </c>
      <c r="D23" s="8" t="s">
        <v>81</v>
      </c>
      <c r="E23" s="9">
        <v>711</v>
      </c>
      <c r="F23" s="9"/>
      <c r="G23" s="17"/>
      <c r="H23" s="10"/>
      <c r="I23" s="10"/>
    </row>
    <row r="24" spans="1:9">
      <c r="A24" s="6">
        <v>21</v>
      </c>
      <c r="B24" s="7" t="s">
        <v>50</v>
      </c>
      <c r="C24" s="7" t="s">
        <v>89</v>
      </c>
      <c r="D24" s="8" t="s">
        <v>81</v>
      </c>
      <c r="E24" s="9">
        <v>968</v>
      </c>
      <c r="F24" s="9">
        <v>227</v>
      </c>
      <c r="G24" s="19">
        <v>6256120</v>
      </c>
      <c r="H24" s="12">
        <f t="shared" si="0"/>
        <v>312806</v>
      </c>
      <c r="I24" s="10">
        <f>+G24+H24</f>
        <v>6568926</v>
      </c>
    </row>
    <row r="25" spans="1:9">
      <c r="A25" s="6">
        <v>22</v>
      </c>
      <c r="B25" s="7" t="s">
        <v>21</v>
      </c>
      <c r="C25" s="7" t="s">
        <v>89</v>
      </c>
      <c r="D25" s="7" t="s">
        <v>1</v>
      </c>
      <c r="E25" s="11">
        <v>620</v>
      </c>
      <c r="F25" s="11"/>
      <c r="G25" s="18"/>
      <c r="H25" s="12"/>
      <c r="I25" s="12"/>
    </row>
    <row r="26" spans="1:9">
      <c r="A26" s="6">
        <v>23</v>
      </c>
      <c r="B26" s="5" t="s">
        <v>65</v>
      </c>
      <c r="C26" s="7" t="s">
        <v>89</v>
      </c>
      <c r="D26" s="8" t="s">
        <v>81</v>
      </c>
      <c r="E26" s="9">
        <v>711</v>
      </c>
      <c r="F26" s="9"/>
      <c r="G26" s="17"/>
      <c r="H26" s="10"/>
      <c r="I26" s="10"/>
    </row>
    <row r="27" spans="1:9">
      <c r="A27" s="6">
        <v>24</v>
      </c>
      <c r="B27" s="7" t="s">
        <v>53</v>
      </c>
      <c r="C27" s="7" t="s">
        <v>89</v>
      </c>
      <c r="D27" s="8" t="s">
        <v>81</v>
      </c>
      <c r="E27" s="9">
        <v>1130</v>
      </c>
      <c r="F27" s="9">
        <v>204</v>
      </c>
      <c r="G27" s="19">
        <v>5622240</v>
      </c>
      <c r="H27" s="12">
        <f t="shared" ref="H27" si="1">ROUND((+G27*5%),0)</f>
        <v>281112</v>
      </c>
      <c r="I27" s="10">
        <f>+G27+H27</f>
        <v>5903352</v>
      </c>
    </row>
    <row r="28" spans="1:9">
      <c r="A28" s="6">
        <v>25</v>
      </c>
      <c r="B28" s="7" t="s">
        <v>24</v>
      </c>
      <c r="C28" s="7" t="s">
        <v>89</v>
      </c>
      <c r="D28" s="7" t="s">
        <v>1</v>
      </c>
      <c r="E28" s="11">
        <v>461</v>
      </c>
      <c r="F28" s="11"/>
      <c r="G28" s="18"/>
      <c r="H28" s="12"/>
      <c r="I28" s="12"/>
    </row>
    <row r="29" spans="1:9">
      <c r="A29" s="6">
        <v>26</v>
      </c>
      <c r="B29" s="7" t="s">
        <v>25</v>
      </c>
      <c r="C29" s="7" t="s">
        <v>89</v>
      </c>
      <c r="D29" s="7" t="s">
        <v>1</v>
      </c>
      <c r="E29" s="11">
        <v>711</v>
      </c>
      <c r="F29" s="11"/>
      <c r="G29" s="18"/>
      <c r="H29" s="12"/>
      <c r="I29" s="12"/>
    </row>
    <row r="30" spans="1:9">
      <c r="A30" s="6">
        <v>27</v>
      </c>
      <c r="B30" s="7" t="s">
        <v>54</v>
      </c>
      <c r="C30" s="7" t="s">
        <v>89</v>
      </c>
      <c r="D30" s="8" t="s">
        <v>81</v>
      </c>
      <c r="E30" s="9">
        <v>968</v>
      </c>
      <c r="F30" s="9">
        <v>431</v>
      </c>
      <c r="G30" s="19">
        <v>9711723</v>
      </c>
      <c r="H30" s="12">
        <f t="shared" ref="H30:H33" si="2">ROUND((+G30*5%),0)</f>
        <v>485586</v>
      </c>
      <c r="I30" s="10">
        <f>+G30+H30</f>
        <v>10197309</v>
      </c>
    </row>
    <row r="31" spans="1:9">
      <c r="A31" s="6">
        <v>28</v>
      </c>
      <c r="B31" s="7" t="s">
        <v>55</v>
      </c>
      <c r="C31" s="7" t="s">
        <v>89</v>
      </c>
      <c r="D31" s="8" t="s">
        <v>81</v>
      </c>
      <c r="E31" s="9">
        <v>620</v>
      </c>
      <c r="F31" s="9">
        <v>102</v>
      </c>
      <c r="G31" s="19">
        <v>2811120</v>
      </c>
      <c r="H31" s="12">
        <f t="shared" si="2"/>
        <v>140556</v>
      </c>
      <c r="I31" s="10">
        <f>+G31+H31</f>
        <v>2951676</v>
      </c>
    </row>
    <row r="32" spans="1:9">
      <c r="A32" s="6">
        <v>29</v>
      </c>
      <c r="B32" s="7" t="s">
        <v>29</v>
      </c>
      <c r="C32" s="7" t="s">
        <v>89</v>
      </c>
      <c r="D32" s="7" t="s">
        <v>1</v>
      </c>
      <c r="E32" s="11">
        <v>711</v>
      </c>
      <c r="F32" s="11"/>
      <c r="G32" s="18"/>
      <c r="H32" s="12"/>
      <c r="I32" s="12"/>
    </row>
    <row r="33" spans="1:9">
      <c r="A33" s="6">
        <v>30</v>
      </c>
      <c r="B33" s="7" t="s">
        <v>57</v>
      </c>
      <c r="C33" s="7" t="s">
        <v>89</v>
      </c>
      <c r="D33" s="8" t="s">
        <v>81</v>
      </c>
      <c r="E33" s="9">
        <v>968</v>
      </c>
      <c r="F33" s="9">
        <v>431</v>
      </c>
      <c r="G33" s="19">
        <v>11878360</v>
      </c>
      <c r="H33" s="12">
        <f t="shared" si="2"/>
        <v>593918</v>
      </c>
      <c r="I33" s="10">
        <f>+G33+H33</f>
        <v>12472278</v>
      </c>
    </row>
    <row r="34" spans="1:9">
      <c r="A34" s="6">
        <v>31</v>
      </c>
      <c r="B34" s="7" t="s">
        <v>33</v>
      </c>
      <c r="C34" s="7" t="s">
        <v>89</v>
      </c>
      <c r="D34" s="7" t="s">
        <v>1</v>
      </c>
      <c r="E34" s="11">
        <v>620</v>
      </c>
      <c r="F34" s="11"/>
      <c r="G34" s="18"/>
      <c r="H34" s="12"/>
      <c r="I34" s="12"/>
    </row>
    <row r="35" spans="1:9">
      <c r="A35" s="6">
        <v>32</v>
      </c>
      <c r="B35" s="5" t="s">
        <v>66</v>
      </c>
      <c r="C35" s="7" t="s">
        <v>89</v>
      </c>
      <c r="D35" s="8" t="s">
        <v>81</v>
      </c>
      <c r="E35" s="9">
        <v>711</v>
      </c>
      <c r="F35" s="9"/>
      <c r="G35" s="17"/>
      <c r="H35" s="10"/>
      <c r="I35" s="10"/>
    </row>
    <row r="36" spans="1:9">
      <c r="A36" s="6">
        <v>33</v>
      </c>
      <c r="B36" s="7" t="s">
        <v>59</v>
      </c>
      <c r="C36" s="7" t="s">
        <v>89</v>
      </c>
      <c r="D36" s="8" t="s">
        <v>81</v>
      </c>
      <c r="E36" s="9">
        <v>968</v>
      </c>
      <c r="F36" s="9">
        <v>42</v>
      </c>
      <c r="G36" s="19">
        <v>1157520</v>
      </c>
      <c r="H36" s="12">
        <f t="shared" ref="H36" si="3">ROUND((+G36*5%),0)</f>
        <v>57876</v>
      </c>
      <c r="I36" s="10">
        <f>+G36+H36</f>
        <v>1215396</v>
      </c>
    </row>
    <row r="37" spans="1:9">
      <c r="A37" s="6">
        <v>34</v>
      </c>
      <c r="B37" s="7" t="s">
        <v>38</v>
      </c>
      <c r="C37" s="7" t="s">
        <v>89</v>
      </c>
      <c r="D37" s="7" t="s">
        <v>1</v>
      </c>
      <c r="E37" s="11">
        <v>620</v>
      </c>
      <c r="F37" s="11"/>
      <c r="G37" s="18"/>
      <c r="H37" s="12"/>
      <c r="I37" s="12"/>
    </row>
    <row r="38" spans="1:9">
      <c r="A38" s="6">
        <v>35</v>
      </c>
      <c r="B38" s="7" t="s">
        <v>39</v>
      </c>
      <c r="C38" s="7" t="s">
        <v>89</v>
      </c>
      <c r="D38" s="7" t="s">
        <v>1</v>
      </c>
      <c r="E38" s="11">
        <v>711</v>
      </c>
      <c r="F38" s="11"/>
      <c r="G38" s="18"/>
      <c r="H38" s="12"/>
      <c r="I38" s="12"/>
    </row>
    <row r="39" spans="1:9">
      <c r="A39" s="6">
        <v>36</v>
      </c>
      <c r="B39" s="7" t="s">
        <v>5</v>
      </c>
      <c r="C39" s="7" t="s">
        <v>89</v>
      </c>
      <c r="D39" s="7" t="s">
        <v>1</v>
      </c>
      <c r="E39" s="11">
        <v>518</v>
      </c>
      <c r="F39" s="11"/>
      <c r="G39" s="18"/>
      <c r="H39" s="12"/>
      <c r="I39" s="12"/>
    </row>
    <row r="40" spans="1:9">
      <c r="A40" s="6">
        <v>37</v>
      </c>
      <c r="B40" s="7" t="s">
        <v>6</v>
      </c>
      <c r="C40" s="7" t="s">
        <v>89</v>
      </c>
      <c r="D40" s="7" t="s">
        <v>1</v>
      </c>
      <c r="E40" s="11">
        <v>711</v>
      </c>
      <c r="F40" s="11"/>
      <c r="G40" s="18"/>
      <c r="H40" s="12"/>
      <c r="I40" s="12"/>
    </row>
    <row r="41" spans="1:9">
      <c r="A41" s="6">
        <v>38</v>
      </c>
      <c r="B41" s="7" t="s">
        <v>7</v>
      </c>
      <c r="C41" s="7" t="s">
        <v>89</v>
      </c>
      <c r="D41" s="7" t="s">
        <v>1</v>
      </c>
      <c r="E41" s="11">
        <v>707</v>
      </c>
      <c r="F41" s="11"/>
      <c r="G41" s="18"/>
      <c r="H41" s="12"/>
      <c r="I41" s="12"/>
    </row>
    <row r="42" spans="1:9">
      <c r="A42" s="6">
        <v>39</v>
      </c>
      <c r="B42" s="5" t="s">
        <v>67</v>
      </c>
      <c r="C42" s="7" t="s">
        <v>89</v>
      </c>
      <c r="D42" s="8" t="s">
        <v>81</v>
      </c>
      <c r="E42" s="9">
        <v>705</v>
      </c>
      <c r="F42" s="9"/>
      <c r="G42" s="17"/>
      <c r="H42" s="10"/>
      <c r="I42" s="10"/>
    </row>
    <row r="43" spans="1:9">
      <c r="A43" s="6">
        <v>40</v>
      </c>
      <c r="B43" s="7" t="s">
        <v>9</v>
      </c>
      <c r="C43" s="7" t="s">
        <v>89</v>
      </c>
      <c r="D43" s="7" t="s">
        <v>1</v>
      </c>
      <c r="E43" s="11">
        <v>711</v>
      </c>
      <c r="F43" s="11"/>
      <c r="G43" s="18"/>
      <c r="H43" s="12"/>
      <c r="I43" s="12"/>
    </row>
    <row r="44" spans="1:9">
      <c r="A44" s="6">
        <v>41</v>
      </c>
      <c r="B44" s="7" t="s">
        <v>10</v>
      </c>
      <c r="C44" s="7" t="s">
        <v>89</v>
      </c>
      <c r="D44" s="7" t="s">
        <v>1</v>
      </c>
      <c r="E44" s="11">
        <v>707</v>
      </c>
      <c r="F44" s="11"/>
      <c r="G44" s="18"/>
      <c r="H44" s="12"/>
      <c r="I44" s="12"/>
    </row>
    <row r="45" spans="1:9">
      <c r="A45" s="6">
        <v>42</v>
      </c>
      <c r="B45" s="7" t="s">
        <v>12</v>
      </c>
      <c r="C45" s="7" t="s">
        <v>89</v>
      </c>
      <c r="D45" s="7" t="s">
        <v>1</v>
      </c>
      <c r="E45" s="11">
        <v>705</v>
      </c>
      <c r="F45" s="11"/>
      <c r="G45" s="18"/>
      <c r="H45" s="12"/>
      <c r="I45" s="12"/>
    </row>
    <row r="46" spans="1:9">
      <c r="A46" s="6">
        <v>43</v>
      </c>
      <c r="B46" s="7" t="s">
        <v>13</v>
      </c>
      <c r="C46" s="7" t="s">
        <v>89</v>
      </c>
      <c r="D46" s="7" t="s">
        <v>1</v>
      </c>
      <c r="E46" s="11">
        <v>711</v>
      </c>
      <c r="F46" s="11"/>
      <c r="G46" s="18"/>
      <c r="H46" s="12"/>
      <c r="I46" s="12"/>
    </row>
    <row r="47" spans="1:9">
      <c r="A47" s="6">
        <v>44</v>
      </c>
      <c r="B47" s="5" t="s">
        <v>68</v>
      </c>
      <c r="C47" s="7" t="s">
        <v>89</v>
      </c>
      <c r="D47" s="8" t="s">
        <v>81</v>
      </c>
      <c r="E47" s="9">
        <v>707</v>
      </c>
      <c r="F47" s="9"/>
      <c r="G47" s="17"/>
      <c r="H47" s="10"/>
      <c r="I47" s="10"/>
    </row>
    <row r="48" spans="1:9">
      <c r="A48" s="6">
        <v>45</v>
      </c>
      <c r="B48" s="5" t="s">
        <v>69</v>
      </c>
      <c r="C48" s="7" t="s">
        <v>89</v>
      </c>
      <c r="D48" s="8" t="s">
        <v>81</v>
      </c>
      <c r="E48" s="9">
        <v>705</v>
      </c>
      <c r="F48" s="9"/>
      <c r="G48" s="17"/>
      <c r="H48" s="10"/>
      <c r="I48" s="10"/>
    </row>
    <row r="49" spans="1:9">
      <c r="A49" s="6">
        <v>46</v>
      </c>
      <c r="B49" s="7" t="s">
        <v>17</v>
      </c>
      <c r="C49" s="7" t="s">
        <v>89</v>
      </c>
      <c r="D49" s="7" t="s">
        <v>1</v>
      </c>
      <c r="E49" s="11">
        <v>711</v>
      </c>
      <c r="F49" s="11"/>
      <c r="G49" s="18"/>
      <c r="H49" s="12"/>
      <c r="I49" s="12"/>
    </row>
    <row r="50" spans="1:9">
      <c r="A50" s="6">
        <v>47</v>
      </c>
      <c r="B50" s="5" t="s">
        <v>70</v>
      </c>
      <c r="C50" s="7" t="s">
        <v>89</v>
      </c>
      <c r="D50" s="8" t="s">
        <v>81</v>
      </c>
      <c r="E50" s="9">
        <v>707</v>
      </c>
      <c r="F50" s="9"/>
      <c r="G50" s="17"/>
      <c r="H50" s="10"/>
      <c r="I50" s="10"/>
    </row>
    <row r="51" spans="1:9">
      <c r="A51" s="6">
        <v>48</v>
      </c>
      <c r="B51" s="5" t="s">
        <v>71</v>
      </c>
      <c r="C51" s="7" t="s">
        <v>89</v>
      </c>
      <c r="D51" s="8" t="s">
        <v>81</v>
      </c>
      <c r="E51" s="9">
        <v>705</v>
      </c>
      <c r="F51" s="9"/>
      <c r="G51" s="17"/>
      <c r="H51" s="10"/>
      <c r="I51" s="10"/>
    </row>
    <row r="52" spans="1:9">
      <c r="A52" s="6">
        <v>49</v>
      </c>
      <c r="B52" s="7" t="s">
        <v>19</v>
      </c>
      <c r="C52" s="7" t="s">
        <v>89</v>
      </c>
      <c r="D52" s="7" t="s">
        <v>1</v>
      </c>
      <c r="E52" s="11">
        <v>711</v>
      </c>
      <c r="F52" s="11"/>
      <c r="G52" s="18"/>
      <c r="H52" s="12"/>
      <c r="I52" s="12"/>
    </row>
    <row r="53" spans="1:9">
      <c r="A53" s="6">
        <v>50</v>
      </c>
      <c r="B53" s="5" t="s">
        <v>72</v>
      </c>
      <c r="C53" s="7" t="s">
        <v>89</v>
      </c>
      <c r="D53" s="8" t="s">
        <v>81</v>
      </c>
      <c r="E53" s="9">
        <v>707</v>
      </c>
      <c r="F53" s="9"/>
      <c r="G53" s="17"/>
      <c r="H53" s="10"/>
      <c r="I53" s="10"/>
    </row>
    <row r="54" spans="1:9">
      <c r="A54" s="6">
        <v>51</v>
      </c>
      <c r="B54" s="7" t="s">
        <v>51</v>
      </c>
      <c r="C54" s="7" t="s">
        <v>89</v>
      </c>
      <c r="D54" s="8" t="s">
        <v>81</v>
      </c>
      <c r="E54" s="9">
        <v>1237</v>
      </c>
      <c r="F54" s="9">
        <v>494</v>
      </c>
      <c r="G54" s="19">
        <v>11131302</v>
      </c>
      <c r="H54" s="12">
        <f t="shared" ref="H54:H55" si="4">ROUND((+G54*5%),0)</f>
        <v>556565</v>
      </c>
      <c r="I54" s="10">
        <f t="shared" ref="I54:I55" si="5">+G54+H54</f>
        <v>11687867</v>
      </c>
    </row>
    <row r="55" spans="1:9">
      <c r="A55" s="6">
        <v>52</v>
      </c>
      <c r="B55" s="7" t="s">
        <v>52</v>
      </c>
      <c r="C55" s="7" t="s">
        <v>89</v>
      </c>
      <c r="D55" s="8" t="s">
        <v>81</v>
      </c>
      <c r="E55" s="9">
        <v>919</v>
      </c>
      <c r="F55" s="9">
        <v>205</v>
      </c>
      <c r="G55" s="19">
        <v>5649800</v>
      </c>
      <c r="H55" s="12">
        <f t="shared" si="4"/>
        <v>282490</v>
      </c>
      <c r="I55" s="10">
        <f t="shared" si="5"/>
        <v>5932290</v>
      </c>
    </row>
    <row r="56" spans="1:9">
      <c r="A56" s="6">
        <v>53</v>
      </c>
      <c r="B56" s="7" t="s">
        <v>26</v>
      </c>
      <c r="C56" s="7" t="s">
        <v>89</v>
      </c>
      <c r="D56" s="7" t="s">
        <v>1</v>
      </c>
      <c r="E56" s="11">
        <v>705</v>
      </c>
      <c r="F56" s="11"/>
      <c r="G56" s="18"/>
      <c r="H56" s="12"/>
      <c r="I56" s="12"/>
    </row>
    <row r="57" spans="1:9">
      <c r="A57" s="6">
        <v>54</v>
      </c>
      <c r="B57" s="7" t="s">
        <v>80</v>
      </c>
      <c r="C57" s="7" t="s">
        <v>89</v>
      </c>
      <c r="D57" s="7" t="s">
        <v>1</v>
      </c>
      <c r="E57" s="11">
        <v>525</v>
      </c>
      <c r="F57" s="11"/>
      <c r="G57" s="18"/>
      <c r="H57" s="12"/>
      <c r="I57" s="12"/>
    </row>
    <row r="58" spans="1:9">
      <c r="A58" s="6">
        <v>55</v>
      </c>
      <c r="B58" s="5" t="s">
        <v>73</v>
      </c>
      <c r="C58" s="7" t="s">
        <v>89</v>
      </c>
      <c r="D58" s="8" t="s">
        <v>81</v>
      </c>
      <c r="E58" s="9">
        <v>919</v>
      </c>
      <c r="F58" s="11"/>
      <c r="G58" s="18"/>
      <c r="H58" s="12"/>
      <c r="I58" s="12"/>
    </row>
    <row r="59" spans="1:9">
      <c r="A59" s="6">
        <v>56</v>
      </c>
      <c r="B59" s="5" t="s">
        <v>74</v>
      </c>
      <c r="C59" s="7" t="s">
        <v>89</v>
      </c>
      <c r="D59" s="8" t="s">
        <v>81</v>
      </c>
      <c r="E59" s="9">
        <v>705</v>
      </c>
      <c r="F59" s="9"/>
      <c r="G59" s="17"/>
      <c r="H59" s="10"/>
      <c r="I59" s="10"/>
    </row>
    <row r="60" spans="1:9">
      <c r="A60" s="6">
        <v>57</v>
      </c>
      <c r="B60" s="7" t="s">
        <v>30</v>
      </c>
      <c r="C60" s="7" t="s">
        <v>89</v>
      </c>
      <c r="D60" s="7" t="s">
        <v>1</v>
      </c>
      <c r="E60" s="11">
        <v>525</v>
      </c>
      <c r="F60" s="11"/>
      <c r="G60" s="18"/>
      <c r="H60" s="12"/>
      <c r="I60" s="12"/>
    </row>
    <row r="61" spans="1:9">
      <c r="A61" s="6">
        <v>58</v>
      </c>
      <c r="B61" s="7" t="s">
        <v>56</v>
      </c>
      <c r="C61" s="7" t="s">
        <v>89</v>
      </c>
      <c r="D61" s="8" t="s">
        <v>81</v>
      </c>
      <c r="E61" s="9">
        <v>919</v>
      </c>
      <c r="F61" s="9">
        <v>185</v>
      </c>
      <c r="G61" s="19">
        <v>5098600</v>
      </c>
      <c r="H61" s="12">
        <f t="shared" ref="H61:H62" si="6">ROUND((+G61*5%),0)</f>
        <v>254930</v>
      </c>
      <c r="I61" s="10">
        <f t="shared" ref="I61:I62" si="7">+G61+H61</f>
        <v>5353530</v>
      </c>
    </row>
    <row r="62" spans="1:9">
      <c r="A62" s="6">
        <v>59</v>
      </c>
      <c r="B62" s="7" t="s">
        <v>58</v>
      </c>
      <c r="C62" s="7" t="s">
        <v>89</v>
      </c>
      <c r="D62" s="8" t="s">
        <v>81</v>
      </c>
      <c r="E62" s="9">
        <v>724</v>
      </c>
      <c r="F62" s="9">
        <v>9</v>
      </c>
      <c r="G62" s="19">
        <v>248040</v>
      </c>
      <c r="H62" s="12">
        <f t="shared" si="6"/>
        <v>12402</v>
      </c>
      <c r="I62" s="10">
        <f t="shared" si="7"/>
        <v>260442</v>
      </c>
    </row>
    <row r="63" spans="1:9">
      <c r="A63" s="6">
        <v>60</v>
      </c>
      <c r="B63" s="7" t="s">
        <v>34</v>
      </c>
      <c r="C63" s="7" t="s">
        <v>89</v>
      </c>
      <c r="D63" s="7" t="s">
        <v>1</v>
      </c>
      <c r="E63" s="11">
        <v>505</v>
      </c>
      <c r="F63" s="11"/>
      <c r="G63" s="18"/>
      <c r="H63" s="12"/>
      <c r="I63" s="12"/>
    </row>
    <row r="64" spans="1:9">
      <c r="A64" s="6">
        <v>61</v>
      </c>
      <c r="B64" s="7" t="s">
        <v>35</v>
      </c>
      <c r="C64" s="7" t="s">
        <v>89</v>
      </c>
      <c r="D64" s="7" t="s">
        <v>1</v>
      </c>
      <c r="E64" s="11">
        <v>920</v>
      </c>
      <c r="F64" s="11"/>
      <c r="G64" s="18"/>
      <c r="H64" s="12"/>
      <c r="I64" s="12"/>
    </row>
    <row r="65" spans="1:9">
      <c r="A65" s="6">
        <v>62</v>
      </c>
      <c r="B65" s="7" t="s">
        <v>40</v>
      </c>
      <c r="C65" s="7" t="s">
        <v>89</v>
      </c>
      <c r="D65" s="7" t="s">
        <v>1</v>
      </c>
      <c r="E65" s="11">
        <v>917</v>
      </c>
      <c r="F65" s="11"/>
      <c r="G65" s="18"/>
      <c r="H65" s="12"/>
      <c r="I65" s="12"/>
    </row>
    <row r="66" spans="1:9">
      <c r="A66" s="6">
        <v>63</v>
      </c>
      <c r="B66" s="7" t="s">
        <v>41</v>
      </c>
      <c r="C66" s="7" t="s">
        <v>89</v>
      </c>
      <c r="D66" s="7" t="s">
        <v>1</v>
      </c>
      <c r="E66" s="11">
        <v>315</v>
      </c>
      <c r="F66" s="11"/>
      <c r="G66" s="18"/>
      <c r="H66" s="12"/>
      <c r="I66" s="12"/>
    </row>
    <row r="67" spans="1:9">
      <c r="A67" s="6">
        <v>64</v>
      </c>
      <c r="B67" s="7" t="s">
        <v>42</v>
      </c>
      <c r="C67" s="7" t="s">
        <v>89</v>
      </c>
      <c r="D67" s="7" t="s">
        <v>1</v>
      </c>
      <c r="E67" s="11">
        <v>920</v>
      </c>
      <c r="F67" s="11"/>
      <c r="G67" s="18"/>
      <c r="H67" s="12"/>
      <c r="I67" s="12"/>
    </row>
    <row r="68" spans="1:9">
      <c r="A68" s="6">
        <v>65</v>
      </c>
      <c r="B68" s="5" t="s">
        <v>75</v>
      </c>
      <c r="C68" s="7" t="s">
        <v>89</v>
      </c>
      <c r="D68" s="8" t="s">
        <v>81</v>
      </c>
      <c r="E68" s="9">
        <v>309</v>
      </c>
      <c r="F68" s="9"/>
      <c r="G68" s="17"/>
      <c r="H68" s="10"/>
      <c r="I68" s="10"/>
    </row>
    <row r="69" spans="1:9">
      <c r="A69" s="6">
        <v>66</v>
      </c>
      <c r="B69" s="5" t="s">
        <v>76</v>
      </c>
      <c r="C69" s="7" t="s">
        <v>89</v>
      </c>
      <c r="D69" s="8" t="s">
        <v>81</v>
      </c>
      <c r="E69" s="9">
        <v>255</v>
      </c>
      <c r="F69" s="9"/>
      <c r="G69" s="17"/>
      <c r="H69" s="10"/>
      <c r="I69" s="10"/>
    </row>
    <row r="70" spans="1:9">
      <c r="A70" s="6">
        <v>67</v>
      </c>
      <c r="B70" s="5" t="s">
        <v>77</v>
      </c>
      <c r="C70" s="7" t="s">
        <v>89</v>
      </c>
      <c r="D70" s="8" t="s">
        <v>81</v>
      </c>
      <c r="E70" s="9">
        <v>252</v>
      </c>
      <c r="F70" s="9"/>
      <c r="G70" s="17"/>
      <c r="H70" s="10"/>
      <c r="I70" s="10"/>
    </row>
    <row r="71" spans="1:9">
      <c r="A71" s="6">
        <v>68</v>
      </c>
      <c r="B71" s="7" t="s">
        <v>14</v>
      </c>
      <c r="C71" s="7" t="s">
        <v>89</v>
      </c>
      <c r="D71" s="7" t="s">
        <v>1</v>
      </c>
      <c r="E71" s="11">
        <v>708</v>
      </c>
      <c r="F71" s="11"/>
      <c r="G71" s="18"/>
      <c r="H71" s="12"/>
      <c r="I71" s="12"/>
    </row>
    <row r="72" spans="1:9">
      <c r="A72" s="6">
        <v>69</v>
      </c>
      <c r="B72" s="7" t="s">
        <v>15</v>
      </c>
      <c r="C72" s="7" t="s">
        <v>89</v>
      </c>
      <c r="D72" s="7" t="s">
        <v>1</v>
      </c>
      <c r="E72" s="11">
        <v>546</v>
      </c>
      <c r="F72" s="11"/>
      <c r="G72" s="18"/>
      <c r="H72" s="12"/>
      <c r="I72" s="12"/>
    </row>
    <row r="73" spans="1:9">
      <c r="A73" s="6">
        <v>70</v>
      </c>
      <c r="B73" s="7" t="s">
        <v>48</v>
      </c>
      <c r="C73" s="7" t="s">
        <v>89</v>
      </c>
      <c r="D73" s="8" t="s">
        <v>81</v>
      </c>
      <c r="E73" s="9">
        <v>708</v>
      </c>
      <c r="F73" s="9">
        <v>185</v>
      </c>
      <c r="G73" s="19">
        <v>4168605</v>
      </c>
      <c r="H73" s="12">
        <f t="shared" ref="H73" si="8">ROUND((+G73*5%),0)</f>
        <v>208430</v>
      </c>
      <c r="I73" s="10">
        <f t="shared" ref="I73" si="9">+G73+H73</f>
        <v>4377035</v>
      </c>
    </row>
    <row r="74" spans="1:9">
      <c r="A74" s="6">
        <v>71</v>
      </c>
      <c r="B74" s="7" t="s">
        <v>18</v>
      </c>
      <c r="C74" s="7" t="s">
        <v>89</v>
      </c>
      <c r="D74" s="7" t="s">
        <v>1</v>
      </c>
      <c r="E74" s="11">
        <v>546</v>
      </c>
      <c r="F74" s="11"/>
      <c r="G74" s="18"/>
      <c r="H74" s="12"/>
      <c r="I74" s="12"/>
    </row>
    <row r="75" spans="1:9">
      <c r="A75" s="6">
        <v>72</v>
      </c>
      <c r="B75" s="5" t="s">
        <v>78</v>
      </c>
      <c r="C75" s="7" t="s">
        <v>89</v>
      </c>
      <c r="D75" s="8" t="s">
        <v>81</v>
      </c>
      <c r="E75" s="9">
        <v>708</v>
      </c>
      <c r="F75" s="9"/>
      <c r="G75" s="17"/>
      <c r="H75" s="10"/>
      <c r="I75" s="10"/>
    </row>
    <row r="76" spans="1:9">
      <c r="A76" s="6">
        <v>73</v>
      </c>
      <c r="B76" s="7" t="s">
        <v>20</v>
      </c>
      <c r="C76" s="7" t="s">
        <v>89</v>
      </c>
      <c r="D76" s="7" t="s">
        <v>1</v>
      </c>
      <c r="E76" s="11">
        <v>546</v>
      </c>
      <c r="F76" s="11"/>
      <c r="G76" s="18"/>
      <c r="H76" s="12"/>
      <c r="I76" s="12"/>
    </row>
    <row r="77" spans="1:9">
      <c r="A77" s="6">
        <v>74</v>
      </c>
      <c r="B77" s="7" t="s">
        <v>22</v>
      </c>
      <c r="C77" s="7" t="s">
        <v>89</v>
      </c>
      <c r="D77" s="7" t="s">
        <v>1</v>
      </c>
      <c r="E77" s="11">
        <v>708</v>
      </c>
      <c r="F77" s="11"/>
      <c r="G77" s="18"/>
      <c r="H77" s="12"/>
      <c r="I77" s="12"/>
    </row>
    <row r="78" spans="1:9">
      <c r="A78" s="6">
        <v>75</v>
      </c>
      <c r="B78" s="7" t="s">
        <v>23</v>
      </c>
      <c r="C78" s="7" t="s">
        <v>89</v>
      </c>
      <c r="D78" s="7" t="s">
        <v>1</v>
      </c>
      <c r="E78" s="11">
        <v>546</v>
      </c>
      <c r="F78" s="11"/>
      <c r="G78" s="18"/>
      <c r="H78" s="12"/>
      <c r="I78" s="12"/>
    </row>
    <row r="79" spans="1:9">
      <c r="A79" s="6">
        <v>76</v>
      </c>
      <c r="B79" s="7" t="s">
        <v>27</v>
      </c>
      <c r="C79" s="7" t="s">
        <v>89</v>
      </c>
      <c r="D79" s="7" t="s">
        <v>1</v>
      </c>
      <c r="E79" s="11">
        <v>721</v>
      </c>
      <c r="F79" s="11"/>
      <c r="G79" s="18"/>
      <c r="H79" s="12"/>
      <c r="I79" s="12"/>
    </row>
    <row r="80" spans="1:9">
      <c r="A80" s="6">
        <v>77</v>
      </c>
      <c r="B80" s="7" t="s">
        <v>28</v>
      </c>
      <c r="C80" s="7" t="s">
        <v>89</v>
      </c>
      <c r="D80" s="7" t="s">
        <v>1</v>
      </c>
      <c r="E80" s="11">
        <v>546</v>
      </c>
      <c r="F80" s="11"/>
      <c r="G80" s="18"/>
      <c r="H80" s="12"/>
      <c r="I80" s="12"/>
    </row>
    <row r="81" spans="1:9">
      <c r="A81" s="6">
        <v>78</v>
      </c>
      <c r="B81" s="7" t="s">
        <v>31</v>
      </c>
      <c r="C81" s="7" t="s">
        <v>89</v>
      </c>
      <c r="D81" s="7" t="s">
        <v>1</v>
      </c>
      <c r="E81" s="11">
        <v>721</v>
      </c>
      <c r="F81" s="11"/>
      <c r="G81" s="18"/>
      <c r="H81" s="12"/>
      <c r="I81" s="12"/>
    </row>
    <row r="82" spans="1:9">
      <c r="A82" s="6">
        <v>79</v>
      </c>
      <c r="B82" s="7" t="s">
        <v>32</v>
      </c>
      <c r="C82" s="7" t="s">
        <v>89</v>
      </c>
      <c r="D82" s="7" t="s">
        <v>1</v>
      </c>
      <c r="E82" s="11">
        <v>546</v>
      </c>
      <c r="F82" s="11"/>
      <c r="G82" s="18"/>
      <c r="H82" s="12"/>
      <c r="I82" s="12"/>
    </row>
    <row r="83" spans="1:9">
      <c r="A83" s="6">
        <v>80</v>
      </c>
      <c r="B83" s="7" t="s">
        <v>36</v>
      </c>
      <c r="C83" s="7" t="s">
        <v>89</v>
      </c>
      <c r="D83" s="7" t="s">
        <v>1</v>
      </c>
      <c r="E83" s="11">
        <v>721</v>
      </c>
      <c r="F83" s="11"/>
      <c r="G83" s="18"/>
      <c r="H83" s="12"/>
      <c r="I83" s="12"/>
    </row>
    <row r="84" spans="1:9">
      <c r="A84" s="6">
        <v>81</v>
      </c>
      <c r="B84" s="7" t="s">
        <v>37</v>
      </c>
      <c r="C84" s="7" t="s">
        <v>89</v>
      </c>
      <c r="D84" s="7" t="s">
        <v>1</v>
      </c>
      <c r="E84" s="11">
        <v>546</v>
      </c>
      <c r="F84" s="11"/>
      <c r="G84" s="18"/>
      <c r="H84" s="12"/>
      <c r="I84" s="12"/>
    </row>
    <row r="85" spans="1:9">
      <c r="A85" s="6">
        <v>82</v>
      </c>
      <c r="B85" s="7" t="s">
        <v>43</v>
      </c>
      <c r="C85" s="7" t="s">
        <v>89</v>
      </c>
      <c r="D85" s="7" t="s">
        <v>1</v>
      </c>
      <c r="E85" s="11">
        <v>721</v>
      </c>
      <c r="F85" s="11"/>
      <c r="G85" s="18"/>
      <c r="H85" s="12"/>
      <c r="I85" s="12"/>
    </row>
    <row r="86" spans="1:9">
      <c r="A86" s="6">
        <v>83</v>
      </c>
      <c r="B86" s="7" t="s">
        <v>44</v>
      </c>
      <c r="C86" s="7" t="s">
        <v>89</v>
      </c>
      <c r="D86" s="7" t="s">
        <v>1</v>
      </c>
      <c r="E86" s="11">
        <v>546</v>
      </c>
      <c r="F86" s="11"/>
      <c r="G86" s="18"/>
      <c r="H86" s="12"/>
      <c r="I86" s="12"/>
    </row>
    <row r="87" spans="1:9">
      <c r="C87" s="1"/>
      <c r="D87" s="1"/>
      <c r="E87" s="1"/>
    </row>
    <row r="88" spans="1:9">
      <c r="C88" s="1"/>
      <c r="D88" s="1"/>
      <c r="E88" s="24">
        <f>SUM(E3:E87)</f>
        <v>56263</v>
      </c>
      <c r="F88" s="15">
        <f>SUM(F3:F87)</f>
        <v>2707</v>
      </c>
      <c r="G88" s="20">
        <f>SUM(G3:G87)</f>
        <v>69397010</v>
      </c>
      <c r="H88" s="21">
        <f>SUM(H3:H87)</f>
        <v>3571133</v>
      </c>
      <c r="I88" s="21">
        <f>SUM(I3:I87)</f>
        <v>72968143</v>
      </c>
    </row>
    <row r="89" spans="1:9">
      <c r="C89" s="1"/>
      <c r="D89" s="1"/>
      <c r="E89" s="1"/>
    </row>
    <row r="90" spans="1:9">
      <c r="C90" s="1"/>
      <c r="D90" s="1"/>
      <c r="E90" s="1"/>
    </row>
    <row r="91" spans="1:9">
      <c r="C91" s="1"/>
      <c r="D91" s="1"/>
      <c r="E91" s="1"/>
    </row>
    <row r="92" spans="1:9">
      <c r="C92" s="1"/>
      <c r="D92" s="1"/>
      <c r="E92" s="1"/>
    </row>
    <row r="93" spans="1:9">
      <c r="C93" s="1"/>
      <c r="D93" s="1"/>
      <c r="E93" s="1"/>
    </row>
    <row r="94" spans="1:9">
      <c r="C94" s="1"/>
      <c r="D94" s="1"/>
      <c r="E94" s="1"/>
    </row>
    <row r="95" spans="1:9">
      <c r="C95" s="1"/>
      <c r="D95" s="1"/>
      <c r="E95" s="1"/>
    </row>
    <row r="96" spans="1:9">
      <c r="C96" s="1"/>
      <c r="D96" s="1"/>
      <c r="E96" s="1"/>
    </row>
    <row r="97" spans="2:5">
      <c r="C97" s="1"/>
      <c r="D97" s="1"/>
      <c r="E97" s="1"/>
    </row>
    <row r="98" spans="2:5">
      <c r="C98" s="1"/>
      <c r="D98" s="1"/>
      <c r="E98" s="1"/>
    </row>
    <row r="99" spans="2:5">
      <c r="C99" s="1"/>
      <c r="D99" s="1"/>
      <c r="E99" s="1"/>
    </row>
    <row r="100" spans="2:5">
      <c r="B100" s="13"/>
      <c r="C100" s="14"/>
      <c r="D100" s="14"/>
      <c r="E100" s="14"/>
    </row>
    <row r="101" spans="2:5">
      <c r="B101" s="13"/>
      <c r="C101" s="14"/>
      <c r="D101" s="14"/>
      <c r="E101" s="14"/>
    </row>
    <row r="102" spans="2:5">
      <c r="B102" s="13"/>
      <c r="C102" s="14"/>
      <c r="D102" s="14"/>
      <c r="E102" s="14"/>
    </row>
  </sheetData>
  <mergeCells count="6">
    <mergeCell ref="I6:I7"/>
    <mergeCell ref="A1:I1"/>
    <mergeCell ref="A2:I2"/>
    <mergeCell ref="F6:F7"/>
    <mergeCell ref="G6:G7"/>
    <mergeCell ref="H6:H7"/>
  </mergeCells>
  <printOptions horizontalCentered="1" verticalCentered="1"/>
  <pageMargins left="0" right="0" top="0" bottom="0" header="0" footer="0"/>
  <pageSetup paperSize="5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2024-07-08T07:37:35Z</dcterms:modified>
</cp:coreProperties>
</file>