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eetal Ekta\Work Progress Report\"/>
    </mc:Choice>
  </mc:AlternateContent>
  <xr:revisionPtr revIDLastSave="0" documentId="13_ncr:1_{37CA8B78-8628-46DA-B840-98100E283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truction Area sale building" sheetId="3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fco2" localSheetId="0" hidden="1">{#N/A,#N/A,FALSE,"gc (2)"}</definedName>
    <definedName name="___fco2" hidden="1">{#N/A,#N/A,FALSE,"gc (2)"}</definedName>
    <definedName name="___key1" localSheetId="0" hidden="1">#REF!</definedName>
    <definedName name="___key1" hidden="1">[1]sheet6!#REF!</definedName>
    <definedName name="___key2" localSheetId="0" hidden="1">#REF!</definedName>
    <definedName name="___key2" hidden="1">#REF!</definedName>
    <definedName name="___MR10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0" hidden="1">{#N/A,#N/A,FALSE,"gc (2)"}</definedName>
    <definedName name="___ram1" hidden="1">{#N/A,#N/A,FALSE,"gc (2)"}</definedName>
    <definedName name="___sti02" localSheetId="0" hidden="1">{#N/A,#N/A,FALSE,"gc (2)"}</definedName>
    <definedName name="___sti02" hidden="1">{#N/A,#N/A,FALSE,"gc (2)"}</definedName>
    <definedName name="___t1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0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0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localSheetId="0" hidden="1">#REF!</definedName>
    <definedName name="__123Graph_ASummary" hidden="1">#REF!</definedName>
    <definedName name="__123Graph_B" localSheetId="0" hidden="1">#REF!</definedName>
    <definedName name="__123Graph_B" hidden="1">#REF!</definedName>
    <definedName name="__123Graph_BIncome" localSheetId="0" hidden="1">#REF!</definedName>
    <definedName name="__123Graph_BIncome" hidden="1">#REF!</definedName>
    <definedName name="__123Graph_BSummary" localSheetId="0" hidden="1">#REF!</definedName>
    <definedName name="__123Graph_BSummary" hidden="1">#REF!</definedName>
    <definedName name="__123Graph_D" localSheetId="0" hidden="1">#REF!</definedName>
    <definedName name="__123Graph_D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Income" localSheetId="0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localSheetId="0" hidden="1">#REF!</definedName>
    <definedName name="__key1" hidden="1">[1]sheet6!#REF!</definedName>
    <definedName name="__key2" localSheetId="0" hidden="1">#REF!</definedName>
    <definedName name="__key2" hidden="1">#REF!</definedName>
    <definedName name="__MR10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0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0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localSheetId="0" hidden="1">#REF!</definedName>
    <definedName name="_2__123Graph_AChart_1AJ" hidden="1">#REF!</definedName>
    <definedName name="_2__123Graph_AService_Expense" localSheetId="0" hidden="1">#REF!</definedName>
    <definedName name="_2__123Graph_AService_Expense" hidden="1">#REF!</definedName>
    <definedName name="_3__123Graph_AChart_1Q" localSheetId="0" hidden="1">#REF!</definedName>
    <definedName name="_3__123Graph_AChart_1Q" hidden="1">#REF!</definedName>
    <definedName name="_3__123Graph_BAdmin_Expenses" localSheetId="0" hidden="1">#REF!</definedName>
    <definedName name="_3__123Graph_BAdmin_Expenses" hidden="1">#REF!</definedName>
    <definedName name="_4__123Graph_BChart_1Q" localSheetId="0" hidden="1">#REF!</definedName>
    <definedName name="_4__123Graph_BChart_1Q" hidden="1">#REF!</definedName>
    <definedName name="_4__123Graph_BService_Expense" localSheetId="0" hidden="1">#REF!</definedName>
    <definedName name="_4__123Graph_BService_Expense" hidden="1">#REF!</definedName>
    <definedName name="_5__123Graph_XAdmin_Expenses" localSheetId="0" hidden="1">#REF!</definedName>
    <definedName name="_5__123Graph_XAdmin_Expenses" hidden="1">#REF!</definedName>
    <definedName name="_6__123Graph_XService_Expense" localSheetId="0" hidden="1">#REF!</definedName>
    <definedName name="_6__123Graph_XService_Expense" hidden="1">#REF!</definedName>
    <definedName name="_a1" localSheetId="0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0" hidden="1">#REF!</definedName>
    <definedName name="_Dist_Values" hidden="1">'[2]MN T.B.'!#REF!</definedName>
    <definedName name="_e4" localSheetId="0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0" hidden="1">{#N/A,#N/A,FALSE,"gc (2)"}</definedName>
    <definedName name="_fco2" hidden="1">{#N/A,#N/A,FALSE,"gc (2)"}</definedName>
    <definedName name="_Fill" hidden="1">#REF!</definedName>
    <definedName name="_Key1" localSheetId="0" hidden="1">#REF!</definedName>
    <definedName name="_Key1" hidden="1">'[3]H-INPUT'!#REF!</definedName>
    <definedName name="_Key2" localSheetId="0" hidden="1">#REF!</definedName>
    <definedName name="_Key2" hidden="1">[4]CHECK!#REF!</definedName>
    <definedName name="_MR10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0" hidden="1">{#N/A,#N/A,FALSE,"gc (2)"}</definedName>
    <definedName name="_ram1" hidden="1">{#N/A,#N/A,FALSE,"gc (2)"}</definedName>
    <definedName name="_Sort" hidden="1">#REF!</definedName>
    <definedName name="_sti02" localSheetId="0" hidden="1">{#N/A,#N/A,FALSE,"gc (2)"}</definedName>
    <definedName name="_sti02" hidden="1">{#N/A,#N/A,FALSE,"gc (2)"}</definedName>
    <definedName name="_t1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0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[5]HOTComps!#REF!</definedName>
    <definedName name="_tb1" localSheetId="0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localSheetId="0" hidden="1">#REF!</definedName>
    <definedName name="AA.Reports.Available" hidden="1">#REF!</definedName>
    <definedName name="aaa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0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0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0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0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0" hidden="1">{#N/A,#N/A,FALSE,"Expense Comparison"}</definedName>
    <definedName name="asdfsdfsdf" hidden="1">{#N/A,#N/A,FALSE,"Expense Comparison"}</definedName>
    <definedName name="assetfull_4" localSheetId="0">#REF!</definedName>
    <definedName name="assetfull_4">#REF!</definedName>
    <definedName name="assetfull_5" localSheetId="0">#REF!</definedName>
    <definedName name="assetfull_5">#REF!</definedName>
    <definedName name="assetfull_6" localSheetId="0">#REF!</definedName>
    <definedName name="assetfull_6">#REF!</definedName>
    <definedName name="assetfull_7" localSheetId="0">#REF!</definedName>
    <definedName name="assetfull_7">#REF!</definedName>
    <definedName name="assetfull_8" localSheetId="0">#REF!</definedName>
    <definedName name="assetfull_8">#REF!</definedName>
    <definedName name="ASSETS1_4" localSheetId="0">#REF!</definedName>
    <definedName name="ASSETS1_4">#REF!</definedName>
    <definedName name="ASSETS1_5" localSheetId="0">#REF!</definedName>
    <definedName name="ASSETS1_5">#REF!</definedName>
    <definedName name="ASSETS1_6" localSheetId="0">#REF!</definedName>
    <definedName name="ASSETS1_6">#REF!</definedName>
    <definedName name="ASSETS1_7" localSheetId="0">#REF!</definedName>
    <definedName name="ASSETS1_7">#REF!</definedName>
    <definedName name="ASSETS1_8" localSheetId="0">#REF!</definedName>
    <definedName name="ASSETS1_8">#REF!</definedName>
    <definedName name="ASST2_4" localSheetId="0">#REF!</definedName>
    <definedName name="ASST2_4">#REF!</definedName>
    <definedName name="ASST2_5" localSheetId="0">#REF!</definedName>
    <definedName name="ASST2_5">#REF!</definedName>
    <definedName name="ASST2_6" localSheetId="0">#REF!</definedName>
    <definedName name="ASST2_6">#REF!</definedName>
    <definedName name="ASST2_7" localSheetId="0">#REF!</definedName>
    <definedName name="ASST2_7">#REF!</definedName>
    <definedName name="ASST2_8" localSheetId="0">#REF!</definedName>
    <definedName name="ASST2_8">#REF!</definedName>
    <definedName name="BADWE" localSheetId="0" hidden="1">{#N/A,#N/A,FALSE,"mpph1";#N/A,#N/A,FALSE,"mpmseb";#N/A,#N/A,FALSE,"mpph2"}</definedName>
    <definedName name="BADWE" hidden="1">{#N/A,#N/A,FALSE,"mpph1";#N/A,#N/A,FALSE,"mpmseb";#N/A,#N/A,FALSE,"mpph2"}</definedName>
    <definedName name="bc" localSheetId="0" hidden="1">{#N/A,#N/A,FALSE,"One Pager";#N/A,#N/A,FALSE,"Technical"}</definedName>
    <definedName name="bc" hidden="1">{#N/A,#N/A,FALSE,"One Pager";#N/A,#N/A,FALSE,"Technical"}</definedName>
    <definedName name="beattle" localSheetId="0" hidden="1">{"Full Sheet",#N/A,FALSE,"Expense Comparison"}</definedName>
    <definedName name="beattle" hidden="1">{"Full Sheet",#N/A,FALSE,"Expense Comparison"}</definedName>
    <definedName name="BEP_4" localSheetId="0">#REF!</definedName>
    <definedName name="BEP_4">#REF!</definedName>
    <definedName name="BEP_5" localSheetId="0">#REF!</definedName>
    <definedName name="BEP_5">#REF!</definedName>
    <definedName name="BEP_6" localSheetId="0">#REF!</definedName>
    <definedName name="BEP_6">#REF!</definedName>
    <definedName name="BEP_7" localSheetId="0">#REF!</definedName>
    <definedName name="BEP_7">#REF!</definedName>
    <definedName name="BEP_8" localSheetId="0">#REF!</definedName>
    <definedName name="BEP_8">#REF!</definedName>
    <definedName name="bijalpur2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0" hidden="1">{#N/A,#N/A,FALSE,"mpph1";#N/A,#N/A,FALSE,"mpmseb";#N/A,#N/A,FALSE,"mpph2"}</definedName>
    <definedName name="ccccc" hidden="1">{#N/A,#N/A,FALSE,"mpph1";#N/A,#N/A,FALSE,"mpmseb";#N/A,#N/A,FALSE,"mpph2"}</definedName>
    <definedName name="Cha" localSheetId="0" hidden="1">{#N/A,#N/A,FALSE,"gc (2)"}</definedName>
    <definedName name="Cha" hidden="1">{#N/A,#N/A,FALSE,"gc (2)"}</definedName>
    <definedName name="checkpoints" localSheetId="0">#REF!</definedName>
    <definedName name="checkpoints">#REF!</definedName>
    <definedName name="com" localSheetId="0" hidden="1">{#N/A,#N/A,FALSE,"mpph1";#N/A,#N/A,FALSE,"mpmseb";#N/A,#N/A,FALSE,"mpph2"}</definedName>
    <definedName name="com" hidden="1">{#N/A,#N/A,FALSE,"mpph1";#N/A,#N/A,FALSE,"mpmseb";#N/A,#N/A,FALSE,"mpph2"}</definedName>
    <definedName name="COMPARISON" localSheetId="0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0" hidden="1">{"sheet a",#N/A,FALSE,"A";"2 9 casflow",#N/A,FALSE,"B"}</definedName>
    <definedName name="copy" hidden="1">{"sheet a",#N/A,FALSE,"A";"2 9 casflow",#N/A,FALSE,"B"}</definedName>
    <definedName name="copy2" localSheetId="0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0" hidden="1">OFFSET(#REF!,1,0)</definedName>
    <definedName name="Data.Dump" hidden="1">OFFSET([6]!Data.Top.Left,1,0)</definedName>
    <definedName name="DATA_08" localSheetId="0" hidden="1">#REF!</definedName>
    <definedName name="DATA_08" hidden="1">'[7]Asset depreciation'!#REF!</definedName>
    <definedName name="Database.File" localSheetId="0" hidden="1">#REF!</definedName>
    <definedName name="Database.File" hidden="1">#REF!</definedName>
    <definedName name="dd" localSheetId="0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0" hidden="1">{"schedule",#N/A,FALSE,"Sum Op's";"input area",#N/A,FALSE,"Sum Op's"}</definedName>
    <definedName name="deleteme" hidden="1">{"schedule",#N/A,FALSE,"Sum Op's";"input area",#N/A,FALSE,"Sum Op's"}</definedName>
    <definedName name="deleteme1" localSheetId="0" hidden="1">{"schedule",#N/A,FALSE,"Sum Op's";"input area",#N/A,FALSE,"Sum Op's"}</definedName>
    <definedName name="deleteme1" hidden="1">{"schedule",#N/A,FALSE,"Sum Op's";"input area",#N/A,FALSE,"Sum Op's"}</definedName>
    <definedName name="dfg" localSheetId="0" hidden="1">{#N/A,#N/A,FALSE,"gc (2)"}</definedName>
    <definedName name="dfg" hidden="1">{#N/A,#N/A,FALSE,"gc (2)"}</definedName>
    <definedName name="dfgg" localSheetId="0" hidden="1">{#N/A,#N/A,FALSE,"gc (2)"}</definedName>
    <definedName name="dfgg" hidden="1">{#N/A,#N/A,FALSE,"gc (2)"}</definedName>
    <definedName name="DSCR" localSheetId="0">#REF!</definedName>
    <definedName name="DSCR">#REF!</definedName>
    <definedName name="DSCR_4" localSheetId="0">#REF!</definedName>
    <definedName name="DSCR_4">#REF!</definedName>
    <definedName name="DSCR_5" localSheetId="0">#REF!</definedName>
    <definedName name="DSCR_5">#REF!</definedName>
    <definedName name="DSCR_6" localSheetId="0">#REF!</definedName>
    <definedName name="DSCR_6">#REF!</definedName>
    <definedName name="DSCR_7" localSheetId="0">#REF!</definedName>
    <definedName name="DSCR_7">#REF!</definedName>
    <definedName name="DSCR_8" localSheetId="0">#REF!</definedName>
    <definedName name="DSCR_8">#REF!</definedName>
    <definedName name="ELECTRICAL" localSheetId="0" hidden="1">{#N/A,#N/A,FALSE,"mpph1";#N/A,#N/A,FALSE,"mpmseb";#N/A,#N/A,FALSE,"mpph2"}</definedName>
    <definedName name="ELECTRICAL" hidden="1">{#N/A,#N/A,FALSE,"mpph1";#N/A,#N/A,FALSE,"mpmseb";#N/A,#N/A,FALSE,"mpph2"}</definedName>
    <definedName name="ere" localSheetId="0" hidden="1">{"sheet a",#N/A,FALSE,"A";"2 9 casflow",#N/A,FALSE,"B"}</definedName>
    <definedName name="ere" hidden="1">{"sheet a",#N/A,FALSE,"A";"2 9 casflow",#N/A,FALSE,"B"}</definedName>
    <definedName name="ert5t6" localSheetId="0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0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0" hidden="1">{#N/A,#N/A,FALSE,"gc (2)"}</definedName>
    <definedName name="FC" hidden="1">{#N/A,#N/A,FALSE,"gc (2)"}</definedName>
    <definedName name="fdf" localSheetId="0" hidden="1">{"Full Sheet",#N/A,FALSE,"Expense Comparison"}</definedName>
    <definedName name="fdf" hidden="1">{"Full Sheet",#N/A,FALSE,"Expense Comparison"}</definedName>
    <definedName name="ff" localSheetId="0" hidden="1">{#N/A,#N/A,FALSE,"gc (2)"}</definedName>
    <definedName name="ff" hidden="1">{#N/A,#N/A,FALSE,"gc (2)"}</definedName>
    <definedName name="fgh" localSheetId="0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localSheetId="0" hidden="1">#REF!</definedName>
    <definedName name="File.Type" hidden="1">#REF!</definedName>
    <definedName name="fill" localSheetId="0" hidden="1">#REF!</definedName>
    <definedName name="fill" hidden="1">[8]Set!#REF!</definedName>
    <definedName name="fill." localSheetId="0" hidden="1">#REF!</definedName>
    <definedName name="fill." hidden="1">[8]Set!#REF!</definedName>
    <definedName name="FUNDFLOW" localSheetId="0">#REF!</definedName>
    <definedName name="FUNDFLOW">#REF!</definedName>
    <definedName name="FUNDFLOW_4" localSheetId="0">#REF!</definedName>
    <definedName name="FUNDFLOW_4">#REF!</definedName>
    <definedName name="FUNDFLOW_5" localSheetId="0">#REF!</definedName>
    <definedName name="FUNDFLOW_5">#REF!</definedName>
    <definedName name="FUNDFLOW_6" localSheetId="0">#REF!</definedName>
    <definedName name="FUNDFLOW_6">#REF!</definedName>
    <definedName name="FUNDFLOW_7" localSheetId="0">#REF!</definedName>
    <definedName name="FUNDFLOW_7">#REF!</definedName>
    <definedName name="FUNDFLOW_8" localSheetId="0">#REF!</definedName>
    <definedName name="FUNDFLOW_8">#REF!</definedName>
    <definedName name="ghj" localSheetId="0" hidden="1">{#N/A,#N/A,FALSE,"gc (2)"}</definedName>
    <definedName name="ghj" hidden="1">{#N/A,#N/A,FALSE,"gc (2)"}</definedName>
    <definedName name="gupta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0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0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0" hidden="1">{#N/A,#N/A,FALSE,"gc (2)"}</definedName>
    <definedName name="In" hidden="1">{#N/A,#N/A,FALSE,"gc (2)"}</definedName>
    <definedName name="Incurr" localSheetId="0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0" hidden="1">{#N/A,#N/A,FALSE,"gc (2)"}</definedName>
    <definedName name="Jay" hidden="1">{#N/A,#N/A,FALSE,"gc (2)"}</definedName>
    <definedName name="jj" localSheetId="0" hidden="1">{#N/A,#N/A,FALSE,"One Pager";#N/A,#N/A,FALSE,"Technical"}</definedName>
    <definedName name="jj" hidden="1">{#N/A,#N/A,FALSE,"One Pager";#N/A,#N/A,FALSE,"Technical"}</definedName>
    <definedName name="KEY_INDICATORS_4" localSheetId="0">#REF!</definedName>
    <definedName name="KEY_INDICATORS_4">#REF!</definedName>
    <definedName name="KEY_INDICATORS_5" localSheetId="0">#REF!</definedName>
    <definedName name="KEY_INDICATORS_5">#REF!</definedName>
    <definedName name="KEY_INDICATORS_6" localSheetId="0">#REF!</definedName>
    <definedName name="KEY_INDICATORS_6">#REF!</definedName>
    <definedName name="KEY_INDICATORS_7" localSheetId="0">#REF!</definedName>
    <definedName name="KEY_INDICATORS_7">#REF!</definedName>
    <definedName name="KEY_INDICATORS_8" localSheetId="0">#REF!</definedName>
    <definedName name="KEY_INDICATORS_8">#REF!</definedName>
    <definedName name="kyd.ChngCell.01." localSheetId="0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0">#REF!</definedName>
    <definedName name="LIAB_4">#REF!</definedName>
    <definedName name="LIAB_5" localSheetId="0">#REF!</definedName>
    <definedName name="LIAB_5">#REF!</definedName>
    <definedName name="LIAB_6" localSheetId="0">#REF!</definedName>
    <definedName name="LIAB_6">#REF!</definedName>
    <definedName name="LIAB_7" localSheetId="0">#REF!</definedName>
    <definedName name="LIAB_7">#REF!</definedName>
    <definedName name="LIAB_8" localSheetId="0">#REF!</definedName>
    <definedName name="LIAB_8">#REF!</definedName>
    <definedName name="MCBDB" localSheetId="0" hidden="1">{#N/A,#N/A,FALSE,"mpph1";#N/A,#N/A,FALSE,"mpmseb";#N/A,#N/A,FALSE,"mpph2"}</definedName>
    <definedName name="MCBDB" hidden="1">{#N/A,#N/A,FALSE,"mpph1";#N/A,#N/A,FALSE,"mpmseb";#N/A,#N/A,FALSE,"mpph2"}</definedName>
    <definedName name="mr10resi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0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localSheetId="0" hidden="1">#REF!</definedName>
    <definedName name="Nitin" hidden="1">'[9]Sheet3 (2)'!$A$60:$A$76</definedName>
    <definedName name="parse" localSheetId="0" hidden="1">#REF!</definedName>
    <definedName name="parse" hidden="1">#REF!</definedName>
    <definedName name="PL1_4" localSheetId="0">#REF!</definedName>
    <definedName name="PL1_4">#REF!</definedName>
    <definedName name="PL1_5" localSheetId="0">#REF!</definedName>
    <definedName name="PL1_5">#REF!</definedName>
    <definedName name="PL1_6" localSheetId="0">#REF!</definedName>
    <definedName name="PL1_6">#REF!</definedName>
    <definedName name="PL1_7" localSheetId="0">#REF!</definedName>
    <definedName name="PL1_7">#REF!</definedName>
    <definedName name="PL1_8" localSheetId="0">#REF!</definedName>
    <definedName name="PL1_8">#REF!</definedName>
    <definedName name="PL2_4" localSheetId="0">#REF!</definedName>
    <definedName name="PL2_4">#REF!</definedName>
    <definedName name="PL2_5" localSheetId="0">#REF!</definedName>
    <definedName name="PL2_5">#REF!</definedName>
    <definedName name="PL2_6" localSheetId="0">#REF!</definedName>
    <definedName name="PL2_6">#REF!</definedName>
    <definedName name="PL2_7" localSheetId="0">#REF!</definedName>
    <definedName name="PL2_7">#REF!</definedName>
    <definedName name="PL2_8" localSheetId="0">#REF!</definedName>
    <definedName name="PL2_8">#REF!</definedName>
    <definedName name="plfull_4" localSheetId="0">#REF!</definedName>
    <definedName name="plfull_4">#REF!</definedName>
    <definedName name="plfull_5" localSheetId="0">#REF!</definedName>
    <definedName name="plfull_5">#REF!</definedName>
    <definedName name="plfull_6" localSheetId="0">#REF!</definedName>
    <definedName name="plfull_6">#REF!</definedName>
    <definedName name="plfull_7" localSheetId="0">#REF!</definedName>
    <definedName name="plfull_7">#REF!</definedName>
    <definedName name="plfull_8" localSheetId="0">#REF!</definedName>
    <definedName name="plfull_8">#REF!</definedName>
    <definedName name="ppl" localSheetId="0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0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0">#REF!</definedName>
    <definedName name="RATIOS_4">#REF!</definedName>
    <definedName name="RATIOS_5" localSheetId="0">#REF!</definedName>
    <definedName name="RATIOS_5">#REF!</definedName>
    <definedName name="RATIOS_6" localSheetId="0">#REF!</definedName>
    <definedName name="RATIOS_6">#REF!</definedName>
    <definedName name="RATIOS_7" localSheetId="0">#REF!</definedName>
    <definedName name="RATIOS_7">#REF!</definedName>
    <definedName name="RATIOS_8" localSheetId="0">#REF!</definedName>
    <definedName name="RATIOS_8">#REF!</definedName>
    <definedName name="report" localSheetId="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0" hidden="1">{#N/A,#N/A,FALSE,"gc (2)"}</definedName>
    <definedName name="reu" hidden="1">{#N/A,#N/A,FALSE,"gc (2)"}</definedName>
    <definedName name="reya" localSheetId="0" hidden="1">{"office ltcg",#N/A,FALSE,"gain01";"IT LTCG",#N/A,FALSE,"gain01"}</definedName>
    <definedName name="reya" hidden="1">{"office ltcg",#N/A,FALSE,"gain01";"IT LTCG",#N/A,FALSE,"gain01"}</definedName>
    <definedName name="ripal" localSheetId="0" hidden="1">{#N/A,#N/A,FALSE,"gc (2)"}</definedName>
    <definedName name="ripal" hidden="1">{#N/A,#N/A,FALSE,"gc (2)"}</definedName>
    <definedName name="rtrt" localSheetId="0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0" hidden="1">{"Output-3Column",#N/A,FALSE,"Output"}</definedName>
    <definedName name="s" hidden="1">{"Output-3Column",#N/A,FALSE,"Output"}</definedName>
    <definedName name="sanju" localSheetId="0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0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0">#REF!</definedName>
    <definedName name="Security_4">#REF!</definedName>
    <definedName name="SECURITY_5" localSheetId="0">#REF!</definedName>
    <definedName name="SECURITY_5">#REF!</definedName>
    <definedName name="SECURITY_6" localSheetId="0">#REF!</definedName>
    <definedName name="SECURITY_6">#REF!</definedName>
    <definedName name="SECURITY_7" localSheetId="0">#REF!</definedName>
    <definedName name="SECURITY_7">#REF!</definedName>
    <definedName name="SECURITY_8" localSheetId="0">#REF!</definedName>
    <definedName name="SECURITY_8">#REF!</definedName>
    <definedName name="Show.Acct.Update.Warning" localSheetId="0" hidden="1">#REF!</definedName>
    <definedName name="Show.Acct.Update.Warning" hidden="1">#REF!</definedName>
    <definedName name="Show.MDB.Update.Warning" localSheetId="0" hidden="1">#REF!</definedName>
    <definedName name="Show.MDB.Update.Warning" hidden="1">#REF!</definedName>
    <definedName name="sk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0" hidden="1">{"schedule",#N/A,FALSE,"Sum Op's";"input area",#N/A,FALSE,"Sum Op's"}</definedName>
    <definedName name="spectfdi" hidden="1">{"schedule",#N/A,FALSE,"Sum Op's";"input area",#N/A,FALSE,"Sum Op's"}</definedName>
    <definedName name="stock02" localSheetId="0" hidden="1">{#N/A,#N/A,FALSE,"gc (2)"}</definedName>
    <definedName name="stock02" hidden="1">{#N/A,#N/A,FALSE,"gc (2)"}</definedName>
    <definedName name="sv" hidden="1">#REF!</definedName>
    <definedName name="TA" localSheetId="0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0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0" hidden="1">{#N/A,#N/A,FALSE,"One Pager";#N/A,#N/A,FALSE,"Technical"}</definedName>
    <definedName name="TB" hidden="1">{#N/A,#N/A,FALSE,"One Pager";#N/A,#N/A,FALSE,"Technical"}</definedName>
    <definedName name="the" localSheetId="0" hidden="1">{#N/A,#N/A,FALSE,"gc (2)"}</definedName>
    <definedName name="the" hidden="1">{#N/A,#N/A,FALSE,"gc (2)"}</definedName>
    <definedName name="TNW_4" localSheetId="0">#REF!</definedName>
    <definedName name="TNW_4">#REF!</definedName>
    <definedName name="TNW_5" localSheetId="0">#REF!</definedName>
    <definedName name="TNW_5">#REF!</definedName>
    <definedName name="TNW_6" localSheetId="0">#REF!</definedName>
    <definedName name="TNW_6">#REF!</definedName>
    <definedName name="TNW_7" localSheetId="0">#REF!</definedName>
    <definedName name="TNW_7">#REF!</definedName>
    <definedName name="TNW_8" localSheetId="0">#REF!</definedName>
    <definedName name="TNW_8">#REF!</definedName>
    <definedName name="TT" localSheetId="0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0" hidden="1">{#N/A,#N/A,FALSE,"gc (2)"}</definedName>
    <definedName name="uu" hidden="1">{#N/A,#N/A,FALSE,"gc (2)"}</definedName>
    <definedName name="vg" localSheetId="0" hidden="1">{#N/A,#N/A,FALSE,"One Pager";#N/A,#N/A,FALSE,"Technical"}</definedName>
    <definedName name="vg" hidden="1">{#N/A,#N/A,FALSE,"One Pager";#N/A,#N/A,FALSE,"Technical"}</definedName>
    <definedName name="vishnu" localSheetId="0" hidden="1">{#N/A,#N/A,FALSE,"One Pager";#N/A,#N/A,FALSE,"Technical"}</definedName>
    <definedName name="vishnu" hidden="1">{#N/A,#N/A,FALSE,"One Pager";#N/A,#N/A,FALSE,"Technical"}</definedName>
    <definedName name="vk" localSheetId="0" hidden="1">{#N/A,#N/A,FALSE,"One Pager";#N/A,#N/A,FALSE,"Technical"}</definedName>
    <definedName name="vk" hidden="1">{#N/A,#N/A,FALSE,"One Pager";#N/A,#N/A,FALSE,"Technical"}</definedName>
    <definedName name="WC" localSheetId="0">#REF!</definedName>
    <definedName name="WC">#REF!</definedName>
    <definedName name="WC_4" localSheetId="0">#REF!</definedName>
    <definedName name="WC_4">#REF!</definedName>
    <definedName name="WC_5" localSheetId="0">#REF!</definedName>
    <definedName name="WC_5">#REF!</definedName>
    <definedName name="WC_6" localSheetId="0">#REF!</definedName>
    <definedName name="WC_6">#REF!</definedName>
    <definedName name="WC_7" localSheetId="0">#REF!</definedName>
    <definedName name="WC_7">#REF!</definedName>
    <definedName name="WC_8" localSheetId="0">#REF!</definedName>
    <definedName name="WC_8">#REF!</definedName>
    <definedName name="wrn.1995._.Analysis." localSheetId="0" hidden="1">{#N/A,#N/A,FALSE,"1995 Rev &amp; Exp"}</definedName>
    <definedName name="wrn.1995._.Analysis." hidden="1">{#N/A,#N/A,FALSE,"1995 Rev &amp; Exp"}</definedName>
    <definedName name="wrn.2701all." localSheetId="0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0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0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0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0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0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0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0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0" hidden="1">{#N/A,#N/A,FALSE,"ASSET MGMT."}</definedName>
    <definedName name="wrn.Asset._.Management." hidden="1">{#N/A,#N/A,FALSE,"ASSET MGMT."}</definedName>
    <definedName name="wrn.Assumption._.Book." localSheetId="0" hidden="1">{#N/A,#N/A,FALSE,"Model Assumptions"}</definedName>
    <definedName name="wrn.Assumption._.Book." hidden="1">{#N/A,#N/A,FALSE,"Model Assumptions"}</definedName>
    <definedName name="wrn.AVEX._.NCL._.Tower." localSheetId="0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0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0" hidden="1">{"banks",#N/A,FALSE,"BASIC"}</definedName>
    <definedName name="wrn.bank._.model." hidden="1">{"banks",#N/A,FALSE,"BASIC"}</definedName>
    <definedName name="wrn.BaseYearDemand." localSheetId="0" hidden="1">{"Base Year Demand",#N/A,FALSE,"Demand-Base Year"}</definedName>
    <definedName name="wrn.BaseYearDemand." hidden="1">{"Base Year Demand",#N/A,FALSE,"Demand-Base Year"}</definedName>
    <definedName name="wrn.BIGGER." localSheetId="0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0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0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0" hidden="1">{#N/A,#N/A,FALSE}</definedName>
    <definedName name="wrn.bleu4." hidden="1">{#N/A,#N/A,FALSE}</definedName>
    <definedName name="wrn.book." localSheetId="0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0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0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0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0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0" hidden="1">{#N/A,#N/A,FALSE,"CONTROL"}</definedName>
    <definedName name="wrn.Control._.Sheet." hidden="1">{#N/A,#N/A,FALSE,"CONTROL"}</definedName>
    <definedName name="wrn.Credit._.Summary." localSheetId="0" hidden="1">{#N/A,#N/A,FALSE,"CREDIT"}</definedName>
    <definedName name="wrn.Credit._.Summary." hidden="1">{#N/A,#N/A,FALSE,"CREDIT"}</definedName>
    <definedName name="wrn.data." localSheetId="0" hidden="1">{"data",#N/A,FALSE,"INPUT"}</definedName>
    <definedName name="wrn.data." hidden="1">{"data",#N/A,FALSE,"INPUT"}</definedName>
    <definedName name="wrn.DCR._.Output." localSheetId="0" hidden="1">{"DCR Output",#N/A,FALSE,"Output"}</definedName>
    <definedName name="wrn.DCR._.Output." hidden="1">{"DCR Output",#N/A,FALSE,"Output"}</definedName>
    <definedName name="wrn.Demand._.Calcs." localSheetId="0" hidden="1">{#N/A,#N/A,FALSE,"Demand Calcs"}</definedName>
    <definedName name="wrn.Demand._.Calcs." hidden="1">{#N/A,#N/A,FALSE,"Demand Calcs"}</definedName>
    <definedName name="wrn.Demand._.Inputs." localSheetId="0" hidden="1">{#N/A,#N/A,FALSE,"Demand Inputs"}</definedName>
    <definedName name="wrn.Demand._.Inputs." hidden="1">{#N/A,#N/A,FALSE,"Demand Inputs"}</definedName>
    <definedName name="wrn.dep." localSheetId="0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0" hidden="1">{#N/A,#N/A,FALSE,"ENGINEERING"}</definedName>
    <definedName name="wrn.Engineering." hidden="1">{#N/A,#N/A,FALSE,"ENGINEERING"}</definedName>
    <definedName name="wrn.Environmental." localSheetId="0" hidden="1">{#N/A,#N/A,FALSE,"ENVIRONMENTAL"}</definedName>
    <definedName name="wrn.Environmental." hidden="1">{#N/A,#N/A,FALSE,"ENVIRONMENTAL"}</definedName>
    <definedName name="wrn.EVEREST." localSheetId="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0" hidden="1">{#N/A,#N/A,FALSE,"Fair Share"}</definedName>
    <definedName name="wrn.Fair._.Share._.Calcs." hidden="1">{#N/A,#N/A,FALSE,"Fair Share"}</definedName>
    <definedName name="wrn.Feb98." localSheetId="0" hidden="1">{"sheet a",#N/A,FALSE,"A";"2 9 casflow",#N/A,FALSE,"B"}</definedName>
    <definedName name="wrn.Feb98." hidden="1">{"sheet a",#N/A,FALSE,"A";"2 9 casflow",#N/A,FALSE,"B"}</definedName>
    <definedName name="wrn.Final._.Output." localSheetId="0" hidden="1">{#N/A,#N/A,FALSE,"Final Output"}</definedName>
    <definedName name="wrn.Final._.Output." hidden="1">{#N/A,#N/A,FALSE,"Final Output"}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0" hidden="1">{"Full Sheet",#N/A,FALSE,"Expense Comparison"}</definedName>
    <definedName name="wrn.FULL._.COMPARISON." hidden="1">{"Full Sheet",#N/A,FALSE,"Expense Comparison"}</definedName>
    <definedName name="wrn.Full._.Financials." localSheetId="0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0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0" hidden="1">{#N/A,#N/A,FALSE,"gc (2)"}</definedName>
    <definedName name="wrn.G.C.P.L.." hidden="1">{#N/A,#N/A,FALSE,"gc (2)"}</definedName>
    <definedName name="wrn.GSA._.PRINT." localSheetId="0" hidden="1">{#N/A,#N/A,FALSE,"DEV COSTS";#N/A,#N/A,FALSE,"10-YR C. F."}</definedName>
    <definedName name="wrn.GSA._.PRINT." hidden="1">{#N/A,#N/A,FALSE,"DEV COSTS";#N/A,#N/A,FALSE,"10-YR C. F."}</definedName>
    <definedName name="wrn.Historical._.Analysis." localSheetId="0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0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0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0" hidden="1">{#N/A,#N/A,FALSE,"INDEX"}</definedName>
    <definedName name="wrn.Index." hidden="1">{#N/A,#N/A,FALSE,"INDEX"}</definedName>
    <definedName name="wrn.Inputs." localSheetId="0" hidden="1">{"Inflation-BaseYear",#N/A,FALSE,"Inputs"}</definedName>
    <definedName name="wrn.Inputs." hidden="1">{"Inflation-BaseYear",#N/A,FALSE,"Inputs"}</definedName>
    <definedName name="wrn.Investment._.Review." localSheetId="0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0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0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0" hidden="1">{#N/A,#N/A,FALSE,"Latent"}</definedName>
    <definedName name="wrn.Latent._.Demand._.Inputs." hidden="1">{#N/A,#N/A,FALSE,"Latent"}</definedName>
    <definedName name="wrn.Leases." localSheetId="0" hidden="1">{#N/A,#N/A,FALSE,"Leases"}</definedName>
    <definedName name="wrn.Leases." hidden="1">{#N/A,#N/A,FALSE,"Leases"}</definedName>
    <definedName name="wrn.Loan._.Pricing._.Analysis." localSheetId="0" hidden="1">{#N/A,#N/A,FALSE,"LOAN ANALYSIS"}</definedName>
    <definedName name="wrn.Loan._.Pricing._.Analysis." hidden="1">{#N/A,#N/A,FALSE,"LOAN ANALYSIS"}</definedName>
    <definedName name="wrn.LTCG." localSheetId="0" hidden="1">{"office ltcg",#N/A,FALSE,"gain01";"IT LTCG",#N/A,FALSE,"gain01"}</definedName>
    <definedName name="wrn.LTCG." hidden="1">{"office ltcg",#N/A,FALSE,"gain01";"IT LTCG",#N/A,FALSE,"gain01"}</definedName>
    <definedName name="wrn.LTV._.Output." localSheetId="0" hidden="1">{"LTV Output",#N/A,FALSE,"Output"}</definedName>
    <definedName name="wrn.LTV._.Output." hidden="1">{"LTV Output",#N/A,FALSE,"Output"}</definedName>
    <definedName name="wrn.Master._.Developer._.Cash._.Flow." localSheetId="0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0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0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0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0" hidden="1">{#N/A,#N/A,FALSE,"Occ. Calcs"}</definedName>
    <definedName name="wrn.Occupancy._.Calcs." hidden="1">{#N/A,#N/A,FALSE,"Occ. Calcs"}</definedName>
    <definedName name="wrn.One._.Pager._.plus._.Technicals." localSheetId="0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0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0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ARTIAL." localSheetId="0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0" hidden="1">{#N/A,#N/A,FALSE,"Mkt Pen"}</definedName>
    <definedName name="wrn.Penetration." hidden="1">{#N/A,#N/A,FALSE,"Mkt Pen"}</definedName>
    <definedName name="wrn.Phase._.I." localSheetId="0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0" hidden="1">{#N/A,#N/A,FALSE,"Primary"}</definedName>
    <definedName name="wrn.Primary._.Competition." hidden="1">{#N/A,#N/A,FALSE,"Primary"}</definedName>
    <definedName name="wrn.print." localSheetId="0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0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0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0" hidden="1">{#N/A,#N/A,FALSE,"COMPLIANCE"}</definedName>
    <definedName name="wrn.Program._.Compliance." hidden="1">{#N/A,#N/A,FALSE,"COMPLIANCE"}</definedName>
    <definedName name="wrn.Property._.Description." localSheetId="0" hidden="1">{#N/A,#N/A,FALSE,"PROP. DESCRIPTION"}</definedName>
    <definedName name="wrn.Property._.Description." hidden="1">{#N/A,#N/A,FALSE,"PROP. DESCRIPTION"}</definedName>
    <definedName name="wrn.qtr." localSheetId="0" hidden="1">{"byqtr",#N/A,FALSE,"Worksheet"}</definedName>
    <definedName name="wrn.qtr." hidden="1">{"byqtr",#N/A,FALSE,"Worksheet"}</definedName>
    <definedName name="wrn.Report." localSheetId="0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0" hidden="1">{"RRSUMMARY",#N/A,FALSE,"RA_SL"}</definedName>
    <definedName name="wrn.RRSUMMARY." hidden="1">{"RRSUMMARY",#N/A,FALSE,"RA_SL"}</definedName>
    <definedName name="wrn.Saiwadi." localSheetId="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0" hidden="1">{#N/A,#N/A,FALSE,"Secondary"}</definedName>
    <definedName name="wrn.Secondary._.Competition." hidden="1">{#N/A,#N/A,FALSE,"Secondary"}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0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0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0" hidden="1">{#N/A,#N/A,FALSE,"OVERVIEW"}</definedName>
    <definedName name="wrn.Summary._.Overview." hidden="1">{#N/A,#N/A,FALSE,"OVERVIEW"}</definedName>
    <definedName name="wrn.SUN1." localSheetId="0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0" hidden="1">{#N/A,#N/A,FALSE,"Supply Addn"}</definedName>
    <definedName name="wrn.Supply._.Additions." hidden="1">{#N/A,#N/A,FALSE,"Supply Addn"}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0" hidden="1">{#N/A,#N/A,FALSE,"Expense Comparison"}</definedName>
    <definedName name="wrn.TANASBOURNE._.ONLY." hidden="1">{#N/A,#N/A,FALSE,"Expense Comparison"}</definedName>
    <definedName name="wrn.Tenants." localSheetId="0" hidden="1">{#N/A,#N/A,FALSE,"TENANTS"}</definedName>
    <definedName name="wrn.Tenants." hidden="1">{#N/A,#N/A,FALSE,"TENANTS"}</definedName>
    <definedName name="wrn.test." localSheetId="0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0" hidden="1">{#N/A,#N/A,FALSE,"DEV COSTS";#N/A,#N/A,FALSE,"10-YR C. F."}</definedName>
    <definedName name="wrn.TOTAL._.SHEETS." hidden="1">{#N/A,#N/A,FALSE,"DEV COSTS";#N/A,#N/A,FALSE,"10-YR C. F."}</definedName>
    <definedName name="wrn.trial." localSheetId="0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0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0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0" hidden="1">{#N/A,#N/A,FALSE,"Working List"}</definedName>
    <definedName name="wrn.Working._.Party._.List." hidden="1">{#N/A,#N/A,FALSE,"Working List"}</definedName>
    <definedName name="wrn.Yuma." localSheetId="0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1" l="1"/>
  <c r="I43" i="31"/>
  <c r="J43" i="31" s="1"/>
  <c r="H16" i="31"/>
  <c r="D16" i="31"/>
  <c r="D15" i="31"/>
  <c r="H15" i="31"/>
  <c r="H12" i="31"/>
  <c r="H13" i="31"/>
  <c r="H14" i="31"/>
  <c r="D12" i="31"/>
  <c r="D13" i="31"/>
  <c r="D14" i="31"/>
  <c r="F40" i="31"/>
  <c r="C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H11" i="31"/>
  <c r="F11" i="31"/>
  <c r="D11" i="31"/>
  <c r="F10" i="31"/>
  <c r="H10" i="31" s="1"/>
  <c r="D10" i="31"/>
  <c r="H9" i="31"/>
  <c r="F9" i="31"/>
  <c r="D9" i="31"/>
  <c r="F8" i="31"/>
  <c r="H8" i="31" s="1"/>
  <c r="D8" i="31"/>
  <c r="F7" i="31"/>
  <c r="H7" i="31" s="1"/>
  <c r="D7" i="31"/>
  <c r="F6" i="31"/>
  <c r="D6" i="31"/>
  <c r="H5" i="31"/>
  <c r="F5" i="31"/>
  <c r="D5" i="31"/>
  <c r="F4" i="31"/>
  <c r="H4" i="31" s="1"/>
  <c r="D4" i="31"/>
  <c r="F3" i="31"/>
  <c r="F39" i="31" s="1"/>
  <c r="F41" i="31" s="1"/>
  <c r="D3" i="31"/>
  <c r="H2" i="31"/>
  <c r="H6" i="31" l="1"/>
  <c r="D41" i="31"/>
  <c r="H3" i="31"/>
  <c r="H39" i="31" l="1"/>
  <c r="H41" i="31" s="1"/>
  <c r="G39" i="31" l="1"/>
  <c r="G43" i="31"/>
  <c r="G41" i="31"/>
  <c r="H45" i="31" l="1"/>
  <c r="I44" i="31"/>
  <c r="I46" i="31" s="1"/>
</calcChain>
</file>

<file path=xl/sharedStrings.xml><?xml version="1.0" encoding="utf-8"?>
<sst xmlns="http://schemas.openxmlformats.org/spreadsheetml/2006/main" count="48" uniqueCount="48">
  <si>
    <t>TOTAL</t>
  </si>
  <si>
    <t>Floor</t>
  </si>
  <si>
    <t>Full Value after completion</t>
  </si>
  <si>
    <t>% of work completed</t>
  </si>
  <si>
    <t>Ground Floor</t>
  </si>
  <si>
    <t>Terrace / OHT</t>
  </si>
  <si>
    <t>Completed Area in Sq. Ft.</t>
  </si>
  <si>
    <t xml:space="preserve">Rate per Sq. Ft. </t>
  </si>
  <si>
    <t>Sr.</t>
  </si>
  <si>
    <t>Total Construction Area in Sq. M.</t>
  </si>
  <si>
    <t>Exacavation Cost</t>
  </si>
  <si>
    <t>Basement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</si>
  <si>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</si>
  <si>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</si>
  <si>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</si>
  <si>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</si>
  <si>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</si>
  <si>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</si>
  <si>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</si>
  <si>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</si>
  <si>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</si>
  <si>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</si>
  <si>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</si>
  <si>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</si>
  <si>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</si>
  <si>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</si>
  <si>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</si>
  <si>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</si>
  <si>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</si>
  <si>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</si>
  <si>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</si>
  <si>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</si>
  <si>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</si>
  <si>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</si>
  <si>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</si>
  <si>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</si>
  <si>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</si>
  <si>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</si>
  <si>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27th Floor</t>
  </si>
  <si>
    <t>28th Floor</t>
  </si>
  <si>
    <t>29th Floor</t>
  </si>
  <si>
    <t>30th Floor</t>
  </si>
  <si>
    <t>31st Floor</t>
  </si>
  <si>
    <t>32nd Floor</t>
  </si>
  <si>
    <t>33rd Floor</t>
  </si>
  <si>
    <t>Sub Total</t>
  </si>
  <si>
    <t>Parking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</si>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</sst>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1" fillId="0" borderId="0" xfId="8"/>
    <xf numFmtId="0" fontId="4" fillId="0" borderId="2" xfId="8" applyFont="1" applyBorder="1"/>
    <xf numFmtId="9" fontId="4" fillId="0" borderId="2" xfId="2" applyFont="1" applyBorder="1"/>
    <xf numFmtId="43" fontId="4" fillId="0" borderId="2" xfId="8" applyNumberFormat="1" applyFont="1" applyBorder="1"/>
    <xf numFmtId="0" fontId="1" fillId="0" borderId="0" xfId="8" applyAlignment="1">
      <alignment wrapText="1"/>
    </xf>
    <xf numFmtId="43" fontId="1" fillId="0" borderId="0" xfId="1" applyFont="1"/>
    <xf numFmtId="0" fontId="1" fillId="0" borderId="0" xfId="8" applyAlignment="1">
      <alignment horizontal="center" vertical="center" wrapText="1"/>
    </xf>
    <xf numFmtId="43" fontId="3" fillId="0" borderId="2" xfId="1" applyFont="1" applyBorder="1"/>
    <xf numFmtId="10" fontId="3" fillId="0" borderId="2" xfId="2" applyNumberFormat="1" applyFont="1" applyBorder="1"/>
    <xf numFmtId="43" fontId="2" fillId="2" borderId="2" xfId="1" applyFont="1" applyFill="1" applyBorder="1" applyAlignment="1">
      <alignment horizontal="left" vertical="center" wrapText="1"/>
    </xf>
    <xf numFmtId="43" fontId="4" fillId="0" borderId="2" xfId="1" applyFont="1" applyBorder="1"/>
    <xf numFmtId="43" fontId="1" fillId="0" borderId="0" xfId="1"/>
    <xf numFmtId="43" fontId="9" fillId="0" borderId="2" xfId="1" applyFont="1" applyFill="1" applyBorder="1"/>
    <xf numFmtId="10" fontId="1" fillId="0" borderId="0" xfId="2" applyNumberFormat="1"/>
    <xf numFmtId="10" fontId="1" fillId="0" borderId="0" xfId="2" applyNumberFormat="1" applyFont="1"/>
    <xf numFmtId="43" fontId="1" fillId="0" borderId="0" xfId="8" applyNumberFormat="1"/>
    <xf numFmtId="164" fontId="1" fillId="0" borderId="0" xfId="8" applyNumberFormat="1"/>
    <xf numFmtId="0" fontId="3" fillId="0" borderId="1" xfId="8" applyFont="1" applyBorder="1" applyAlignment="1">
      <alignment horizontal="center"/>
    </xf>
    <xf numFmtId="0" fontId="3" fillId="0" borderId="3" xfId="8" applyFont="1" applyBorder="1" applyAlignment="1">
      <alignment horizontal="center"/>
    </xf>
    <xf numFmtId="0" fontId="4" fillId="0" borderId="0" xfId="8" applyFont="1" applyBorder="1"/>
    <xf numFmtId="0" fontId="3" fillId="0" borderId="2" xfId="8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8910-74A3-45B8-B39D-2E7B5EA00AAE}">
  <dimension ref="A1:J49"/>
  <sheetViews>
    <sheetView tabSelected="1" workbookViewId="0">
      <selection activeCell="F47" sqref="F47"/>
    </sheetView>
  </sheetViews>
  <sheetFormatPr defaultColWidth="14.42578125" defaultRowHeight="15" x14ac:dyDescent="0.25"/>
  <cols>
    <col min="1" max="1" width="3.28515625" style="1" bestFit="1" customWidth="1"/>
    <col min="2" max="2" width="18.42578125" style="5" bestFit="1" customWidth="1"/>
    <col min="3" max="3" width="15.140625" style="6" customWidth="1"/>
    <col min="4" max="4" width="15.28515625" style="6" bestFit="1" customWidth="1"/>
    <col min="5" max="5" width="11.140625" style="6" bestFit="1" customWidth="1"/>
    <col min="6" max="6" width="16.140625" style="6" bestFit="1" customWidth="1"/>
    <col min="7" max="7" width="10.140625" style="1" bestFit="1" customWidth="1"/>
    <col min="8" max="8" width="15.28515625" style="1" bestFit="1" customWidth="1"/>
    <col min="9" max="9" width="12.7109375" style="1" bestFit="1" customWidth="1"/>
    <col min="10" max="10" width="12.5703125" style="1" bestFit="1" customWidth="1"/>
    <col min="11" max="11" width="14.42578125" style="1" bestFit="1" customWidth="1"/>
    <col min="12" max="12" width="14.85546875" style="1" bestFit="1" customWidth="1"/>
    <col min="13" max="13" width="18.140625" style="1" bestFit="1" customWidth="1"/>
    <col min="14" max="16" width="8.7109375" style="1" customWidth="1"/>
    <col min="17" max="16384" width="14.42578125" style="1"/>
  </cols>
  <sheetData>
    <row r="1" spans="1:8" s="7" customFormat="1" ht="49.5" x14ac:dyDescent="0.25">
      <c r="A1" s="21" t="s">
        <v>8</v>
      </c>
      <c r="B1" s="21" t="s">
        <v>1</v>
      </c>
      <c r="C1" s="22" t="s">
        <v>9</v>
      </c>
      <c r="D1" s="22" t="s">
        <v>6</v>
      </c>
      <c r="E1" s="23" t="s">
        <v>7</v>
      </c>
      <c r="F1" s="23" t="s">
        <v>2</v>
      </c>
      <c r="G1" s="23" t="s">
        <v>3</v>
      </c>
      <c r="H1" s="23" t="s">
        <v>47</v>
      </c>
    </row>
    <row r="2" spans="1:8" s="20" customFormat="1" ht="16.5" x14ac:dyDescent="0.3">
      <c r="A2" s="2">
        <v>1</v>
      </c>
      <c r="B2" s="2" t="s">
        <v>10</v>
      </c>
      <c r="C2" s="2"/>
      <c r="D2" s="2"/>
      <c r="E2" s="2"/>
      <c r="F2" s="11">
        <v>24608686</v>
      </c>
      <c r="G2" s="3">
        <v>1</v>
      </c>
      <c r="H2" s="11">
        <f>F2*G2</f>
        <v>24608686</v>
      </c>
    </row>
    <row r="3" spans="1:8" ht="16.5" x14ac:dyDescent="0.3">
      <c r="A3" s="2">
        <v>2</v>
      </c>
      <c r="B3" s="2" t="s">
        <v>11</v>
      </c>
      <c r="C3" s="13">
        <v>438.7364</v>
      </c>
      <c r="D3" s="4">
        <f>C3</f>
        <v>438.7364</v>
      </c>
      <c r="E3" s="4">
        <v>30000</v>
      </c>
      <c r="F3" s="4">
        <f>C3*E3</f>
        <v>13162092</v>
      </c>
      <c r="G3" s="3">
        <v>0.98</v>
      </c>
      <c r="H3" s="4">
        <f>F3*G3</f>
        <v>12898850.16</v>
      </c>
    </row>
    <row r="4" spans="1:8" ht="16.5" x14ac:dyDescent="0.3">
      <c r="A4" s="2">
        <v>3</v>
      </c>
      <c r="B4" s="2" t="s">
        <v>4</v>
      </c>
      <c r="C4" s="13">
        <v>486.06640000000004</v>
      </c>
      <c r="D4" s="4">
        <f t="shared" ref="D4:D16" si="0">C4</f>
        <v>486.06640000000004</v>
      </c>
      <c r="E4" s="4">
        <v>30000</v>
      </c>
      <c r="F4" s="4">
        <f t="shared" ref="F4:F40" si="1">C4*E4</f>
        <v>14581992.000000002</v>
      </c>
      <c r="G4" s="3">
        <v>0.98</v>
      </c>
      <c r="H4" s="4">
        <f t="shared" ref="H4:H16" si="2">F4*G4</f>
        <v>14290352.160000002</v>
      </c>
    </row>
    <row r="5" spans="1:8" ht="16.5" x14ac:dyDescent="0.3">
      <c r="A5" s="2">
        <v>4</v>
      </c>
      <c r="B5" s="2" t="s">
        <v>12</v>
      </c>
      <c r="C5" s="13">
        <v>514.06640000000004</v>
      </c>
      <c r="D5" s="4">
        <f t="shared" si="0"/>
        <v>514.06640000000004</v>
      </c>
      <c r="E5" s="4">
        <v>30000</v>
      </c>
      <c r="F5" s="4">
        <f t="shared" si="1"/>
        <v>15421992.000000002</v>
      </c>
      <c r="G5" s="3">
        <v>0.98</v>
      </c>
      <c r="H5" s="4">
        <f t="shared" si="2"/>
        <v>15113552.160000002</v>
      </c>
    </row>
    <row r="6" spans="1:8" ht="16.5" x14ac:dyDescent="0.3">
      <c r="A6" s="2">
        <v>5</v>
      </c>
      <c r="B6" s="2" t="s">
        <v>13</v>
      </c>
      <c r="C6" s="13">
        <v>514.06640000000004</v>
      </c>
      <c r="D6" s="4">
        <f t="shared" si="0"/>
        <v>514.06640000000004</v>
      </c>
      <c r="E6" s="4">
        <v>30000</v>
      </c>
      <c r="F6" s="4">
        <f t="shared" si="1"/>
        <v>15421992.000000002</v>
      </c>
      <c r="G6" s="3">
        <v>0.98</v>
      </c>
      <c r="H6" s="4">
        <f t="shared" si="2"/>
        <v>15113552.160000002</v>
      </c>
    </row>
    <row r="7" spans="1:8" ht="16.5" x14ac:dyDescent="0.3">
      <c r="A7" s="2">
        <v>6</v>
      </c>
      <c r="B7" s="2" t="s">
        <v>14</v>
      </c>
      <c r="C7" s="13">
        <v>514.06640000000004</v>
      </c>
      <c r="D7" s="4">
        <f t="shared" si="0"/>
        <v>514.06640000000004</v>
      </c>
      <c r="E7" s="4">
        <v>30000</v>
      </c>
      <c r="F7" s="4">
        <f t="shared" si="1"/>
        <v>15421992.000000002</v>
      </c>
      <c r="G7" s="3">
        <v>0.98</v>
      </c>
      <c r="H7" s="4">
        <f t="shared" si="2"/>
        <v>15113552.160000002</v>
      </c>
    </row>
    <row r="8" spans="1:8" ht="16.5" x14ac:dyDescent="0.3">
      <c r="A8" s="2">
        <v>7</v>
      </c>
      <c r="B8" s="2" t="s">
        <v>15</v>
      </c>
      <c r="C8" s="13">
        <v>459.07639999999998</v>
      </c>
      <c r="D8" s="4">
        <f t="shared" si="0"/>
        <v>459.07639999999998</v>
      </c>
      <c r="E8" s="4">
        <v>30000</v>
      </c>
      <c r="F8" s="4">
        <f t="shared" si="1"/>
        <v>13772292</v>
      </c>
      <c r="G8" s="3">
        <v>0.65</v>
      </c>
      <c r="H8" s="4">
        <f t="shared" si="2"/>
        <v>8951989.8000000007</v>
      </c>
    </row>
    <row r="9" spans="1:8" ht="16.5" x14ac:dyDescent="0.3">
      <c r="A9" s="2">
        <v>8</v>
      </c>
      <c r="B9" s="2" t="s">
        <v>16</v>
      </c>
      <c r="C9" s="13">
        <v>459.07639999999998</v>
      </c>
      <c r="D9" s="4">
        <f t="shared" si="0"/>
        <v>459.07639999999998</v>
      </c>
      <c r="E9" s="4">
        <v>30000</v>
      </c>
      <c r="F9" s="4">
        <f t="shared" si="1"/>
        <v>13772292</v>
      </c>
      <c r="G9" s="3">
        <v>0.65</v>
      </c>
      <c r="H9" s="4">
        <f t="shared" si="2"/>
        <v>8951989.8000000007</v>
      </c>
    </row>
    <row r="10" spans="1:8" ht="16.5" x14ac:dyDescent="0.3">
      <c r="A10" s="2">
        <v>9</v>
      </c>
      <c r="B10" s="2" t="s">
        <v>17</v>
      </c>
      <c r="C10" s="13">
        <v>465.64</v>
      </c>
      <c r="D10" s="4">
        <f t="shared" si="0"/>
        <v>465.64</v>
      </c>
      <c r="E10" s="4">
        <v>30000</v>
      </c>
      <c r="F10" s="4">
        <f t="shared" si="1"/>
        <v>13969200</v>
      </c>
      <c r="G10" s="3">
        <v>0.65</v>
      </c>
      <c r="H10" s="4">
        <f t="shared" si="2"/>
        <v>9079980</v>
      </c>
    </row>
    <row r="11" spans="1:8" ht="16.5" x14ac:dyDescent="0.3">
      <c r="A11" s="2">
        <v>10</v>
      </c>
      <c r="B11" s="2" t="s">
        <v>18</v>
      </c>
      <c r="C11" s="13">
        <v>459.07639999999998</v>
      </c>
      <c r="D11" s="4">
        <f t="shared" si="0"/>
        <v>459.07639999999998</v>
      </c>
      <c r="E11" s="4">
        <v>30000</v>
      </c>
      <c r="F11" s="4">
        <f t="shared" si="1"/>
        <v>13772292</v>
      </c>
      <c r="G11" s="3">
        <v>0.6</v>
      </c>
      <c r="H11" s="4">
        <f t="shared" si="2"/>
        <v>8263375.1999999993</v>
      </c>
    </row>
    <row r="12" spans="1:8" ht="16.5" x14ac:dyDescent="0.3">
      <c r="A12" s="2">
        <v>11</v>
      </c>
      <c r="B12" s="2" t="s">
        <v>19</v>
      </c>
      <c r="C12" s="13">
        <v>459.07639999999998</v>
      </c>
      <c r="D12" s="4">
        <f t="shared" si="0"/>
        <v>459.07639999999998</v>
      </c>
      <c r="E12" s="4">
        <v>30000</v>
      </c>
      <c r="F12" s="4">
        <f t="shared" si="1"/>
        <v>13772292</v>
      </c>
      <c r="G12" s="3">
        <v>0.6</v>
      </c>
      <c r="H12" s="4">
        <f t="shared" si="2"/>
        <v>8263375.1999999993</v>
      </c>
    </row>
    <row r="13" spans="1:8" ht="16.5" x14ac:dyDescent="0.3">
      <c r="A13" s="2">
        <v>12</v>
      </c>
      <c r="B13" s="2" t="s">
        <v>20</v>
      </c>
      <c r="C13" s="13">
        <v>459.07639999999998</v>
      </c>
      <c r="D13" s="4">
        <f t="shared" si="0"/>
        <v>459.07639999999998</v>
      </c>
      <c r="E13" s="4">
        <v>30000</v>
      </c>
      <c r="F13" s="4">
        <f t="shared" si="1"/>
        <v>13772292</v>
      </c>
      <c r="G13" s="3">
        <v>0.6</v>
      </c>
      <c r="H13" s="4">
        <f t="shared" si="2"/>
        <v>8263375.1999999993</v>
      </c>
    </row>
    <row r="14" spans="1:8" ht="16.5" x14ac:dyDescent="0.3">
      <c r="A14" s="2">
        <v>13</v>
      </c>
      <c r="B14" s="2" t="s">
        <v>21</v>
      </c>
      <c r="C14" s="13">
        <v>459.07639999999998</v>
      </c>
      <c r="D14" s="4">
        <f t="shared" si="0"/>
        <v>459.07639999999998</v>
      </c>
      <c r="E14" s="4">
        <v>30000</v>
      </c>
      <c r="F14" s="4">
        <f t="shared" si="1"/>
        <v>13772292</v>
      </c>
      <c r="G14" s="3">
        <v>0.6</v>
      </c>
      <c r="H14" s="4">
        <f t="shared" si="2"/>
        <v>8263375.1999999993</v>
      </c>
    </row>
    <row r="15" spans="1:8" ht="16.5" x14ac:dyDescent="0.3">
      <c r="A15" s="2">
        <v>14</v>
      </c>
      <c r="B15" s="2" t="s">
        <v>22</v>
      </c>
      <c r="C15" s="13">
        <v>459.07639999999998</v>
      </c>
      <c r="D15" s="4">
        <f t="shared" si="0"/>
        <v>459.07639999999998</v>
      </c>
      <c r="E15" s="4">
        <v>30000</v>
      </c>
      <c r="F15" s="4">
        <f t="shared" si="1"/>
        <v>13772292</v>
      </c>
      <c r="G15" s="3">
        <v>0.6</v>
      </c>
      <c r="H15" s="4">
        <f t="shared" si="2"/>
        <v>8263375.1999999993</v>
      </c>
    </row>
    <row r="16" spans="1:8" ht="16.5" x14ac:dyDescent="0.3">
      <c r="A16" s="2">
        <v>15</v>
      </c>
      <c r="B16" s="2" t="s">
        <v>23</v>
      </c>
      <c r="C16" s="13">
        <v>459.07639999999998</v>
      </c>
      <c r="D16" s="4">
        <f t="shared" si="0"/>
        <v>459.07639999999998</v>
      </c>
      <c r="E16" s="4">
        <v>30000</v>
      </c>
      <c r="F16" s="4">
        <f t="shared" si="1"/>
        <v>13772292</v>
      </c>
      <c r="G16" s="3">
        <v>0.55000000000000004</v>
      </c>
      <c r="H16" s="4">
        <f t="shared" si="2"/>
        <v>7574760.6000000006</v>
      </c>
    </row>
    <row r="17" spans="1:8" ht="16.5" x14ac:dyDescent="0.3">
      <c r="A17" s="2">
        <v>16</v>
      </c>
      <c r="B17" s="2" t="s">
        <v>24</v>
      </c>
      <c r="C17" s="13">
        <v>465.64</v>
      </c>
      <c r="D17" s="4"/>
      <c r="E17" s="4">
        <v>30000</v>
      </c>
      <c r="F17" s="4">
        <f t="shared" si="1"/>
        <v>13969200</v>
      </c>
      <c r="G17" s="3"/>
      <c r="H17" s="4"/>
    </row>
    <row r="18" spans="1:8" ht="16.5" x14ac:dyDescent="0.3">
      <c r="A18" s="2">
        <v>17</v>
      </c>
      <c r="B18" s="2" t="s">
        <v>25</v>
      </c>
      <c r="C18" s="13">
        <v>459.07639999999998</v>
      </c>
      <c r="D18" s="4"/>
      <c r="E18" s="4">
        <v>30000</v>
      </c>
      <c r="F18" s="4">
        <f t="shared" si="1"/>
        <v>13772292</v>
      </c>
      <c r="G18" s="3"/>
      <c r="H18" s="4"/>
    </row>
    <row r="19" spans="1:8" ht="16.5" x14ac:dyDescent="0.3">
      <c r="A19" s="2">
        <v>18</v>
      </c>
      <c r="B19" s="2" t="s">
        <v>26</v>
      </c>
      <c r="C19" s="13">
        <v>459.07639999999998</v>
      </c>
      <c r="D19" s="4"/>
      <c r="E19" s="4">
        <v>30000</v>
      </c>
      <c r="F19" s="4">
        <f t="shared" si="1"/>
        <v>13772292</v>
      </c>
      <c r="G19" s="3"/>
      <c r="H19" s="4"/>
    </row>
    <row r="20" spans="1:8" ht="16.5" x14ac:dyDescent="0.3">
      <c r="A20" s="2">
        <v>19</v>
      </c>
      <c r="B20" s="2" t="s">
        <v>27</v>
      </c>
      <c r="C20" s="13">
        <v>459.07639999999998</v>
      </c>
      <c r="D20" s="4"/>
      <c r="E20" s="4">
        <v>30000</v>
      </c>
      <c r="F20" s="4">
        <f t="shared" si="1"/>
        <v>13772292</v>
      </c>
      <c r="G20" s="3"/>
      <c r="H20" s="4"/>
    </row>
    <row r="21" spans="1:8" ht="16.5" x14ac:dyDescent="0.3">
      <c r="A21" s="2">
        <v>20</v>
      </c>
      <c r="B21" s="2" t="s">
        <v>28</v>
      </c>
      <c r="C21" s="13">
        <v>459.07639999999998</v>
      </c>
      <c r="D21" s="4"/>
      <c r="E21" s="4">
        <v>30000</v>
      </c>
      <c r="F21" s="4">
        <f t="shared" si="1"/>
        <v>13772292</v>
      </c>
      <c r="G21" s="3"/>
      <c r="H21" s="4"/>
    </row>
    <row r="22" spans="1:8" ht="16.5" x14ac:dyDescent="0.3">
      <c r="A22" s="2">
        <v>21</v>
      </c>
      <c r="B22" s="2" t="s">
        <v>29</v>
      </c>
      <c r="C22" s="13">
        <v>459.07639999999998</v>
      </c>
      <c r="D22" s="4"/>
      <c r="E22" s="4">
        <v>30000</v>
      </c>
      <c r="F22" s="4">
        <f t="shared" si="1"/>
        <v>13772292</v>
      </c>
      <c r="G22" s="3"/>
      <c r="H22" s="4"/>
    </row>
    <row r="23" spans="1:8" ht="16.5" x14ac:dyDescent="0.3">
      <c r="A23" s="2">
        <v>22</v>
      </c>
      <c r="B23" s="2" t="s">
        <v>30</v>
      </c>
      <c r="C23" s="13">
        <v>459.07639999999998</v>
      </c>
      <c r="D23" s="4"/>
      <c r="E23" s="4">
        <v>30000</v>
      </c>
      <c r="F23" s="4">
        <f t="shared" si="1"/>
        <v>13772292</v>
      </c>
      <c r="G23" s="3"/>
      <c r="H23" s="4"/>
    </row>
    <row r="24" spans="1:8" ht="16.5" x14ac:dyDescent="0.3">
      <c r="A24" s="2">
        <v>23</v>
      </c>
      <c r="B24" s="2" t="s">
        <v>31</v>
      </c>
      <c r="C24" s="13">
        <v>468.19</v>
      </c>
      <c r="D24" s="4"/>
      <c r="E24" s="4">
        <v>30000</v>
      </c>
      <c r="F24" s="4">
        <f t="shared" si="1"/>
        <v>14045700</v>
      </c>
      <c r="G24" s="3"/>
      <c r="H24" s="4"/>
    </row>
    <row r="25" spans="1:8" ht="16.5" x14ac:dyDescent="0.3">
      <c r="A25" s="2">
        <v>24</v>
      </c>
      <c r="B25" s="2" t="s">
        <v>32</v>
      </c>
      <c r="C25" s="13">
        <v>459.07639999999998</v>
      </c>
      <c r="D25" s="4"/>
      <c r="E25" s="4">
        <v>30000</v>
      </c>
      <c r="F25" s="4">
        <f t="shared" si="1"/>
        <v>13772292</v>
      </c>
      <c r="G25" s="3"/>
      <c r="H25" s="4"/>
    </row>
    <row r="26" spans="1:8" ht="16.5" x14ac:dyDescent="0.3">
      <c r="A26" s="2">
        <v>25</v>
      </c>
      <c r="B26" s="2" t="s">
        <v>33</v>
      </c>
      <c r="C26" s="13">
        <v>459.07639999999998</v>
      </c>
      <c r="D26" s="4"/>
      <c r="E26" s="4">
        <v>30000</v>
      </c>
      <c r="F26" s="4">
        <f t="shared" si="1"/>
        <v>13772292</v>
      </c>
      <c r="G26" s="3"/>
      <c r="H26" s="4"/>
    </row>
    <row r="27" spans="1:8" ht="16.5" x14ac:dyDescent="0.3">
      <c r="A27" s="2">
        <v>26</v>
      </c>
      <c r="B27" s="2" t="s">
        <v>34</v>
      </c>
      <c r="C27" s="13">
        <v>459.07639999999998</v>
      </c>
      <c r="D27" s="4"/>
      <c r="E27" s="4">
        <v>30000</v>
      </c>
      <c r="F27" s="4">
        <f t="shared" si="1"/>
        <v>13772292</v>
      </c>
      <c r="G27" s="3"/>
      <c r="H27" s="4"/>
    </row>
    <row r="28" spans="1:8" ht="16.5" x14ac:dyDescent="0.3">
      <c r="A28" s="2">
        <v>27</v>
      </c>
      <c r="B28" s="2" t="s">
        <v>35</v>
      </c>
      <c r="C28" s="13">
        <v>460.45</v>
      </c>
      <c r="D28" s="4"/>
      <c r="E28" s="4">
        <v>30000</v>
      </c>
      <c r="F28" s="4">
        <f t="shared" si="1"/>
        <v>13813500</v>
      </c>
      <c r="G28" s="3"/>
      <c r="H28" s="4"/>
    </row>
    <row r="29" spans="1:8" ht="16.5" x14ac:dyDescent="0.3">
      <c r="A29" s="2">
        <v>28</v>
      </c>
      <c r="B29" s="2" t="s">
        <v>36</v>
      </c>
      <c r="C29" s="13">
        <v>460.45</v>
      </c>
      <c r="D29" s="4"/>
      <c r="E29" s="4">
        <v>30000</v>
      </c>
      <c r="F29" s="4">
        <f t="shared" si="1"/>
        <v>13813500</v>
      </c>
      <c r="G29" s="3"/>
      <c r="H29" s="4"/>
    </row>
    <row r="30" spans="1:8" ht="16.5" x14ac:dyDescent="0.3">
      <c r="A30" s="2">
        <v>29</v>
      </c>
      <c r="B30" s="2" t="s">
        <v>37</v>
      </c>
      <c r="C30" s="13">
        <v>460.45</v>
      </c>
      <c r="D30" s="4"/>
      <c r="E30" s="4">
        <v>30000</v>
      </c>
      <c r="F30" s="4">
        <f t="shared" si="1"/>
        <v>13813500</v>
      </c>
      <c r="G30" s="3"/>
      <c r="H30" s="4"/>
    </row>
    <row r="31" spans="1:8" ht="16.5" x14ac:dyDescent="0.3">
      <c r="A31" s="2">
        <v>30</v>
      </c>
      <c r="B31" s="2" t="s">
        <v>38</v>
      </c>
      <c r="C31" s="13">
        <v>467.98</v>
      </c>
      <c r="D31" s="4"/>
      <c r="E31" s="4">
        <v>30000</v>
      </c>
      <c r="F31" s="4">
        <f t="shared" si="1"/>
        <v>14039400</v>
      </c>
      <c r="G31" s="3"/>
      <c r="H31" s="4"/>
    </row>
    <row r="32" spans="1:8" ht="16.5" x14ac:dyDescent="0.3">
      <c r="A32" s="2">
        <v>31</v>
      </c>
      <c r="B32" s="2" t="s">
        <v>39</v>
      </c>
      <c r="C32" s="13">
        <v>462.33</v>
      </c>
      <c r="D32" s="4"/>
      <c r="E32" s="4">
        <v>30000</v>
      </c>
      <c r="F32" s="4">
        <f t="shared" si="1"/>
        <v>13869900</v>
      </c>
      <c r="G32" s="3"/>
      <c r="H32" s="4"/>
    </row>
    <row r="33" spans="1:10" ht="16.5" x14ac:dyDescent="0.3">
      <c r="A33" s="2">
        <v>32</v>
      </c>
      <c r="B33" s="2" t="s">
        <v>40</v>
      </c>
      <c r="C33" s="13">
        <v>462.33</v>
      </c>
      <c r="D33" s="4"/>
      <c r="E33" s="4">
        <v>30000</v>
      </c>
      <c r="F33" s="4">
        <f t="shared" si="1"/>
        <v>13869900</v>
      </c>
      <c r="G33" s="3"/>
      <c r="H33" s="4"/>
    </row>
    <row r="34" spans="1:10" ht="16.5" x14ac:dyDescent="0.3">
      <c r="A34" s="2">
        <v>33</v>
      </c>
      <c r="B34" s="2" t="s">
        <v>41</v>
      </c>
      <c r="C34" s="13">
        <v>462.33</v>
      </c>
      <c r="D34" s="4"/>
      <c r="E34" s="4">
        <v>30000</v>
      </c>
      <c r="F34" s="4">
        <f t="shared" si="1"/>
        <v>13869900</v>
      </c>
      <c r="G34" s="3"/>
      <c r="H34" s="4"/>
    </row>
    <row r="35" spans="1:10" ht="16.5" x14ac:dyDescent="0.3">
      <c r="A35" s="2">
        <v>34</v>
      </c>
      <c r="B35" s="2" t="s">
        <v>42</v>
      </c>
      <c r="C35" s="13">
        <v>462.33</v>
      </c>
      <c r="D35" s="4"/>
      <c r="E35" s="4">
        <v>30000</v>
      </c>
      <c r="F35" s="4">
        <f t="shared" si="1"/>
        <v>13869900</v>
      </c>
      <c r="G35" s="3"/>
      <c r="H35" s="4"/>
    </row>
    <row r="36" spans="1:10" ht="16.5" x14ac:dyDescent="0.3">
      <c r="A36" s="2">
        <v>35</v>
      </c>
      <c r="B36" s="2" t="s">
        <v>43</v>
      </c>
      <c r="C36" s="13">
        <v>462.33</v>
      </c>
      <c r="D36" s="4"/>
      <c r="E36" s="4">
        <v>30000</v>
      </c>
      <c r="F36" s="4">
        <f t="shared" si="1"/>
        <v>13869900</v>
      </c>
      <c r="G36" s="3"/>
      <c r="H36" s="4"/>
    </row>
    <row r="37" spans="1:10" ht="16.5" x14ac:dyDescent="0.3">
      <c r="A37" s="2">
        <v>36</v>
      </c>
      <c r="B37" s="2" t="s">
        <v>44</v>
      </c>
      <c r="C37" s="13">
        <v>459.65</v>
      </c>
      <c r="D37" s="4"/>
      <c r="E37" s="4">
        <v>30000</v>
      </c>
      <c r="F37" s="4">
        <f t="shared" si="1"/>
        <v>13789500</v>
      </c>
      <c r="G37" s="3"/>
      <c r="H37" s="4"/>
    </row>
    <row r="38" spans="1:10" ht="16.5" x14ac:dyDescent="0.3">
      <c r="A38" s="2">
        <v>37</v>
      </c>
      <c r="B38" s="2" t="s">
        <v>5</v>
      </c>
      <c r="C38" s="13">
        <v>114.39</v>
      </c>
      <c r="D38" s="4"/>
      <c r="E38" s="4">
        <v>30000</v>
      </c>
      <c r="F38" s="4">
        <f t="shared" si="1"/>
        <v>3431700</v>
      </c>
      <c r="G38" s="3"/>
      <c r="H38" s="4"/>
    </row>
    <row r="39" spans="1:10" ht="16.5" x14ac:dyDescent="0.3">
      <c r="A39" s="2">
        <v>38</v>
      </c>
      <c r="B39" s="2" t="s">
        <v>45</v>
      </c>
      <c r="C39" s="13">
        <f>SUM(C3:C38)</f>
        <v>16405.790800000002</v>
      </c>
      <c r="D39" s="4"/>
      <c r="E39" s="4"/>
      <c r="F39" s="4">
        <f>SUM(F2:F38)</f>
        <v>516782410</v>
      </c>
      <c r="G39" s="9">
        <f>H39/F39</f>
        <v>0.33479107967316457</v>
      </c>
      <c r="H39" s="4">
        <f>ROUND(SUM(H2:H38),0)</f>
        <v>173014141</v>
      </c>
    </row>
    <row r="40" spans="1:10" ht="16.5" x14ac:dyDescent="0.3">
      <c r="A40" s="2">
        <v>39</v>
      </c>
      <c r="B40" s="2" t="s">
        <v>46</v>
      </c>
      <c r="C40" s="4">
        <v>111</v>
      </c>
      <c r="D40" s="4"/>
      <c r="E40" s="4">
        <v>500000</v>
      </c>
      <c r="F40" s="4">
        <f t="shared" si="1"/>
        <v>55500000</v>
      </c>
      <c r="G40" s="3"/>
      <c r="H40" s="4"/>
    </row>
    <row r="41" spans="1:10" ht="16.5" x14ac:dyDescent="0.3">
      <c r="A41" s="18" t="s">
        <v>0</v>
      </c>
      <c r="B41" s="19"/>
      <c r="C41" s="8"/>
      <c r="D41" s="8">
        <f>SUM(D3:D38)</f>
        <v>6605.2532000000001</v>
      </c>
      <c r="E41" s="8"/>
      <c r="F41" s="8">
        <f>ROUND(SUM(F39:F40),0)</f>
        <v>572282410</v>
      </c>
      <c r="G41" s="9">
        <f>H41/F41</f>
        <v>0.30232301041718196</v>
      </c>
      <c r="H41" s="8">
        <f>ROUND(SUM(H39:H40),0)</f>
        <v>173014141</v>
      </c>
    </row>
    <row r="42" spans="1:10" x14ac:dyDescent="0.25">
      <c r="G42" s="14">
        <f>(H42+H41+H43)/F41</f>
        <v>0.32154428964538678</v>
      </c>
      <c r="H42" s="12">
        <v>1000000</v>
      </c>
    </row>
    <row r="43" spans="1:10" x14ac:dyDescent="0.25">
      <c r="G43" s="14">
        <f>(H41+H43)/F41</f>
        <v>0.31979690062464089</v>
      </c>
      <c r="H43" s="12">
        <v>10000000</v>
      </c>
      <c r="I43" s="16">
        <f>H43/25</f>
        <v>400000</v>
      </c>
      <c r="J43" s="16">
        <f>I43*5</f>
        <v>2000000</v>
      </c>
    </row>
    <row r="44" spans="1:10" x14ac:dyDescent="0.25">
      <c r="D44" s="15"/>
      <c r="G44" s="14"/>
      <c r="H44" s="16"/>
      <c r="I44" s="17">
        <f>H44/10^7</f>
        <v>0</v>
      </c>
    </row>
    <row r="45" spans="1:10" x14ac:dyDescent="0.25">
      <c r="H45" s="14">
        <f>H44/F41</f>
        <v>0</v>
      </c>
      <c r="I45" s="1">
        <v>20.18</v>
      </c>
    </row>
    <row r="46" spans="1:10" x14ac:dyDescent="0.25">
      <c r="I46" s="17">
        <f>I45-I44</f>
        <v>20.18</v>
      </c>
    </row>
    <row r="48" spans="1:10" ht="15.75" x14ac:dyDescent="0.25">
      <c r="H48" s="10"/>
    </row>
    <row r="49" spans="8:8" x14ac:dyDescent="0.25">
      <c r="H49" s="17"/>
    </row>
  </sheetData>
  <mergeCells count="1">
    <mergeCell ref="A41:B4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Area sale building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2024-06-19T10:52:01Z</dcterms:modified>
</cp:coreProperties>
</file>