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EF473A9-F6E4-4A43-822E-39E6466CD70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" i="1" l="1"/>
  <c r="C15" i="1" l="1"/>
  <c r="C18" i="1" l="1"/>
  <c r="C26" i="1" l="1"/>
  <c r="C87" i="1" l="1"/>
  <c r="E87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8" i="1" s="1"/>
  <c r="C19" i="1" l="1"/>
  <c r="C24" i="1"/>
  <c r="C23" i="1"/>
</calcChain>
</file>

<file path=xl/sharedStrings.xml><?xml version="1.0" encoding="utf-8"?>
<sst xmlns="http://schemas.openxmlformats.org/spreadsheetml/2006/main" count="25" uniqueCount="23">
  <si>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</si>
  <si>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</si>
  <si>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</si>
  <si>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</si>
  <si>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</si>
  <si>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</si>
  <si>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</si>
  <si>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</si>
  <si>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</si>
  <si>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</si>
  <si>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</si>
  <si>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</si>
  <si>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</si>
  <si>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</si>
  <si>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</si>
  <si>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</si>
  <si>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</si>
  <si>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</si>
  <si>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</si>
  <si>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</si>
  <si>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</si>
  <si>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allot ltr</t>
  </si>
  <si>
    <t>Cosmos\Kandivali (W)\Aanita Ashok Gorogaonkar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</si>
</sst>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0"/>
  <sheetViews>
    <sheetView tabSelected="1" topLeftCell="A13" zoomScale="130" zoomScaleNormal="130" workbookViewId="0">
      <selection activeCell="E33" sqref="E3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13300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715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37">
        <v>1800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11500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1800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f>D8-D9</f>
        <v>24</v>
      </c>
      <c r="D8" s="44">
        <v>2024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36</v>
      </c>
      <c r="D9" s="32">
        <v>2000</v>
      </c>
      <c r="E9" s="5" t="s">
        <v>21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36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0.36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648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1152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1287000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463320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11500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9509500</v>
      </c>
      <c r="D18" s="31"/>
      <c r="E18" s="5"/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12652</v>
      </c>
      <c r="D19" s="31"/>
      <c r="E19" s="5"/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5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16</v>
      </c>
      <c r="B21" s="43"/>
      <c r="C21" s="44">
        <v>715</v>
      </c>
      <c r="D21" s="48"/>
      <c r="E21" s="5"/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9046180</v>
      </c>
      <c r="D22" s="49"/>
      <c r="E22" s="5"/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" t="s">
        <v>10</v>
      </c>
      <c r="B23" s="5"/>
      <c r="C23" s="21">
        <f>C22*0.9</f>
        <v>8141562</v>
      </c>
      <c r="D23" s="34"/>
      <c r="E23" s="5"/>
      <c r="F23" s="5"/>
      <c r="G23" s="5"/>
      <c r="H23" s="5"/>
      <c r="I23" s="5"/>
      <c r="J23" s="5"/>
      <c r="K23" s="5"/>
      <c r="L23" s="5"/>
      <c r="M23" s="6"/>
    </row>
    <row r="24" spans="1:13" x14ac:dyDescent="0.25">
      <c r="A24" s="4" t="s">
        <v>11</v>
      </c>
      <c r="B24" s="5"/>
      <c r="C24" s="21">
        <f>C22*0.8</f>
        <v>7236944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/>
      <c r="B25" s="5"/>
      <c r="C25" s="20"/>
      <c r="D25" s="47"/>
      <c r="E25" s="5"/>
      <c r="F25" s="5"/>
      <c r="G25" s="5"/>
      <c r="H25" s="5"/>
      <c r="I25" s="5"/>
      <c r="J25" s="5"/>
      <c r="K25" s="5"/>
      <c r="L25" s="5"/>
      <c r="M25" s="15"/>
    </row>
    <row r="26" spans="1:13" x14ac:dyDescent="0.25">
      <c r="A26" s="13" t="s">
        <v>12</v>
      </c>
      <c r="B26" s="14"/>
      <c r="C26" s="40">
        <f>C5*C21</f>
        <v>1287000</v>
      </c>
      <c r="D26" s="35"/>
      <c r="E26" s="5"/>
      <c r="F26" s="5"/>
      <c r="G26" s="5"/>
      <c r="H26" s="5"/>
      <c r="I26" s="5"/>
      <c r="J26" s="5"/>
      <c r="K26" s="5"/>
      <c r="L26" s="5"/>
    </row>
    <row r="27" spans="1:13" x14ac:dyDescent="0.25">
      <c r="A27" s="24" t="s">
        <v>13</v>
      </c>
      <c r="C27" s="20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6" t="s">
        <v>14</v>
      </c>
      <c r="B28" s="22"/>
      <c r="C28" s="21">
        <f>C22*0.025/12</f>
        <v>18846.208333333332</v>
      </c>
      <c r="D28" s="36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5"/>
      <c r="B29" s="5"/>
      <c r="C29" s="21"/>
      <c r="D29" s="34"/>
      <c r="E29" s="5"/>
      <c r="F29" s="5"/>
      <c r="G29" s="5"/>
      <c r="H29" s="5"/>
      <c r="I29" s="5"/>
      <c r="J29" s="5"/>
      <c r="K29" s="5"/>
    </row>
    <row r="30" spans="1:13" x14ac:dyDescent="0.25">
      <c r="A30" s="51" t="s">
        <v>22</v>
      </c>
      <c r="B30" s="5"/>
      <c r="C30" s="36"/>
      <c r="D30" s="36"/>
      <c r="E30" s="27"/>
      <c r="F30" s="18"/>
      <c r="G30" s="18"/>
      <c r="H30" s="5"/>
      <c r="I30" s="5"/>
      <c r="J30" s="5"/>
      <c r="K30" s="5"/>
    </row>
    <row r="31" spans="1:13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3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18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18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28"/>
      <c r="E44" s="27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E46" s="5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17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5"/>
      <c r="D48" s="25"/>
      <c r="E48" s="17"/>
      <c r="F48" s="5"/>
      <c r="G48" s="5"/>
      <c r="H48" s="5"/>
      <c r="I48" s="5"/>
      <c r="J48" s="5"/>
      <c r="K48" s="5"/>
    </row>
    <row r="49" spans="1:11" x14ac:dyDescent="0.25">
      <c r="A49" s="23"/>
      <c r="B49" s="5"/>
      <c r="C49" s="25"/>
      <c r="D49" s="25"/>
      <c r="E49" s="18"/>
      <c r="F49" s="5"/>
      <c r="G49" s="5"/>
      <c r="H49" s="12"/>
      <c r="I49" s="5"/>
      <c r="J49" s="5"/>
      <c r="K49" s="5"/>
    </row>
    <row r="50" spans="1:11" x14ac:dyDescent="0.25">
      <c r="A50" s="5"/>
      <c r="B50" s="5"/>
      <c r="C50" s="25"/>
      <c r="D50" s="25"/>
      <c r="E50" s="18"/>
      <c r="F50" s="18"/>
      <c r="G50" s="18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5"/>
      <c r="I51" s="5"/>
      <c r="J51" s="5"/>
      <c r="K51" s="5"/>
    </row>
    <row r="52" spans="1:11" x14ac:dyDescent="0.25">
      <c r="A52" s="5"/>
      <c r="B52" s="5"/>
      <c r="C52" s="20"/>
      <c r="D52" s="25"/>
      <c r="F52" s="5"/>
      <c r="G52" s="5"/>
      <c r="H52" s="5"/>
      <c r="I52" s="5"/>
      <c r="J52" s="5"/>
      <c r="K52" s="5"/>
    </row>
    <row r="53" spans="1:11" x14ac:dyDescent="0.25">
      <c r="A53" s="5"/>
      <c r="B53" s="5"/>
      <c r="C53" s="20"/>
      <c r="E53" s="18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D56" s="2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ht="15.75" x14ac:dyDescent="0.25">
      <c r="A62" s="16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x14ac:dyDescent="0.25">
      <c r="A69" s="5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18"/>
      <c r="H73" s="18"/>
      <c r="I73" s="18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5"/>
      <c r="H74" s="5"/>
      <c r="I74" s="5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D86" s="25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>
        <f>C86*C85</f>
        <v>0</v>
      </c>
      <c r="D87" s="25"/>
      <c r="E87">
        <f>D87+C87</f>
        <v>0</v>
      </c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/>
      <c r="D88" s="25"/>
      <c r="E88" s="12"/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5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2024-06-17T09:31:52Z</dcterms:modified>
</cp:coreProperties>
</file>