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Naupada\Anantprakash Singh\"/>
    </mc:Choice>
  </mc:AlternateContent>
  <xr:revisionPtr revIDLastSave="0" documentId="13_ncr:1_{E0C4A6E0-A946-4FE8-BA2A-153E87C8F3B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22" i="4" l="1"/>
  <c r="H20" i="4" l="1"/>
  <c r="P11" i="4" l="1"/>
  <c r="Q10" i="4"/>
  <c r="Q8" i="4"/>
  <c r="I20" i="4"/>
  <c r="Q12" i="4" l="1"/>
  <c r="P12" i="4"/>
  <c r="Q11" i="4"/>
  <c r="P10" i="4"/>
  <c r="P9" i="4"/>
  <c r="P8" i="4"/>
  <c r="P7" i="4"/>
  <c r="P6" i="4"/>
  <c r="P5" i="4"/>
  <c r="Q4" i="4"/>
  <c r="Q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<sst xmlns="http://schemas.openxmlformats.org/spreadsheetml/2006/main" count="120" uniqueCount="21">
  <si>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</si>
  <si>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</si>
  <si>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</si>
  <si>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</si>
  <si>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</si>
  <si>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</si>
  <si>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</si>
  <si>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</si>
  <si>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</si>
  <si>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</si>
  <si>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</si>
  <si>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</si>
  <si>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</si>
  <si>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Residential Flat No. 702, 7th Floor, Building No. 13, Phase – 3, “Mohan Palms Phase – III Co-op. Hsg. Soc. Ltd.”, Shirgaon, Badlapur (East)</t>
  </si>
  <si>
    <t>ca</t>
  </si>
  <si>
    <t>rate</t>
  </si>
  <si>
    <t>fmv</t>
  </si>
  <si>
    <t>19.04.24</t>
  </si>
  <si>
    <t>01.03.24</t>
  </si>
  <si>
    <t>yoc - 2015 - previous report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</si>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</sst>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544192</xdr:colOff>
      <xdr:row>41</xdr:row>
      <xdr:rowOff>48658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D64E6A-6D93-46EA-9761-7AFAF81AB5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78592" cy="74019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248876</xdr:colOff>
      <xdr:row>51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FF957B-AC87-4352-A804-F4A1350E39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83276" cy="8668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315560</xdr:colOff>
      <xdr:row>46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348AE9-3592-419F-BAA8-13F8F43FD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49960" cy="87165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353665</xdr:colOff>
      <xdr:row>48</xdr:row>
      <xdr:rowOff>134572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5A6A87-C1B0-4C6C-899C-74DB3CDA3F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88065" cy="87546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258402</xdr:colOff>
      <xdr:row>52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8B6F2D5-0274-4EFF-A9AA-926B657CFC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92802" cy="86689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22</xdr:col>
      <xdr:colOff>582467</xdr:colOff>
      <xdr:row>46</xdr:row>
      <xdr:rowOff>58381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F3FA29-9860-468A-A5C7-E001B8F2DD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0336067" cy="882138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172750</xdr:colOff>
      <xdr:row>44</xdr:row>
      <xdr:rowOff>86880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8CE0FF-BADE-4677-B8BB-4B8A1641FD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16750" cy="82783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229908</xdr:colOff>
      <xdr:row>39</xdr:row>
      <xdr:rowOff>153432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D18F86-254E-48B2-8301-6636C96DEA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73908" cy="739243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41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2FBEDA-A1FE-4507-807D-B9D87C13EF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77628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419100</xdr:colOff>
      <xdr:row>41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695E87-5694-4F4F-B3DC-0753D1D3FC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97500" cy="7762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1" zoomScaleNormal="100" workbookViewId="0">
      <selection activeCell="F24" sqref="F2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930</v>
      </c>
      <c r="C2" s="4">
        <f>B2*1.2</f>
        <v>1116</v>
      </c>
      <c r="D2" s="4">
        <f t="shared" ref="D2:D13" si="2">C2*1.2</f>
        <v>1339.2</v>
      </c>
      <c r="E2" s="5">
        <f t="shared" ref="E2:E13" si="3">R2</f>
        <v>5000000</v>
      </c>
      <c r="F2" s="10">
        <f t="shared" ref="F2:F13" si="4">ROUND((E2/B2),0)</f>
        <v>5376</v>
      </c>
      <c r="G2" s="10">
        <f t="shared" ref="G2:G13" si="5">ROUND((E2/C2),0)</f>
        <v>4480</v>
      </c>
      <c r="H2" s="10">
        <f t="shared" ref="H2:H13" si="6">ROUND((E2/D2),0)</f>
        <v>3734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930</v>
      </c>
      <c r="R2" s="2">
        <v>5000000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575</v>
      </c>
      <c r="C3" s="4">
        <f t="shared" ref="C3:C15" si="9">B3*1.2</f>
        <v>690</v>
      </c>
      <c r="D3" s="4">
        <f t="shared" si="2"/>
        <v>828</v>
      </c>
      <c r="E3" s="5">
        <f t="shared" si="3"/>
        <v>3600000</v>
      </c>
      <c r="F3" s="10">
        <f t="shared" si="4"/>
        <v>6261</v>
      </c>
      <c r="G3" s="10">
        <f t="shared" si="5"/>
        <v>5217</v>
      </c>
      <c r="H3" s="10">
        <f t="shared" si="6"/>
        <v>4348</v>
      </c>
      <c r="I3" s="4" t="e">
        <f>#REF!</f>
        <v>#REF!</v>
      </c>
      <c r="J3" s="4">
        <f t="shared" si="7"/>
        <v>0</v>
      </c>
      <c r="O3">
        <v>0</v>
      </c>
      <c r="P3">
        <v>690</v>
      </c>
      <c r="Q3">
        <f t="shared" ref="Q3:Q12" si="10">P3/1.2</f>
        <v>575</v>
      </c>
      <c r="R3" s="2">
        <v>3600000</v>
      </c>
      <c r="S3" s="8"/>
      <c r="T3" s="8"/>
    </row>
    <row r="4" spans="1:20" x14ac:dyDescent="0.25">
      <c r="A4" s="4">
        <f t="shared" si="0"/>
        <v>0</v>
      </c>
      <c r="B4" s="4">
        <f t="shared" si="1"/>
        <v>625</v>
      </c>
      <c r="C4" s="4">
        <f t="shared" si="9"/>
        <v>750</v>
      </c>
      <c r="D4" s="4">
        <f t="shared" si="2"/>
        <v>900</v>
      </c>
      <c r="E4" s="5">
        <f t="shared" si="3"/>
        <v>3200000</v>
      </c>
      <c r="F4" s="10">
        <f t="shared" si="4"/>
        <v>5120</v>
      </c>
      <c r="G4" s="10">
        <f t="shared" si="5"/>
        <v>4267</v>
      </c>
      <c r="H4" s="10">
        <f t="shared" si="6"/>
        <v>3556</v>
      </c>
      <c r="I4" s="4" t="e">
        <f>#REF!</f>
        <v>#REF!</v>
      </c>
      <c r="J4" s="4">
        <f t="shared" si="7"/>
        <v>0</v>
      </c>
      <c r="O4">
        <v>0</v>
      </c>
      <c r="P4">
        <v>750</v>
      </c>
      <c r="Q4">
        <f t="shared" si="10"/>
        <v>625</v>
      </c>
      <c r="R4" s="2">
        <v>3200000</v>
      </c>
      <c r="S4" s="8"/>
      <c r="T4" s="8"/>
    </row>
    <row r="5" spans="1:20" x14ac:dyDescent="0.25">
      <c r="A5" s="4">
        <f t="shared" si="0"/>
        <v>0</v>
      </c>
      <c r="B5" s="4">
        <f t="shared" si="1"/>
        <v>690</v>
      </c>
      <c r="C5" s="4">
        <f t="shared" si="9"/>
        <v>828</v>
      </c>
      <c r="D5" s="4">
        <f t="shared" si="2"/>
        <v>993.59999999999991</v>
      </c>
      <c r="E5" s="5">
        <f t="shared" si="3"/>
        <v>3200000</v>
      </c>
      <c r="F5" s="10">
        <f t="shared" si="4"/>
        <v>4638</v>
      </c>
      <c r="G5" s="10">
        <f t="shared" si="5"/>
        <v>3865</v>
      </c>
      <c r="H5" s="10">
        <f t="shared" si="6"/>
        <v>3221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690</v>
      </c>
      <c r="R5" s="2">
        <v>3200000</v>
      </c>
      <c r="S5" s="8"/>
      <c r="T5" s="8"/>
    </row>
    <row r="6" spans="1:20" x14ac:dyDescent="0.25">
      <c r="A6" s="4">
        <f t="shared" si="0"/>
        <v>0</v>
      </c>
      <c r="B6" s="4">
        <f t="shared" si="1"/>
        <v>750</v>
      </c>
      <c r="C6" s="4">
        <f t="shared" si="9"/>
        <v>900</v>
      </c>
      <c r="D6" s="4">
        <f t="shared" si="2"/>
        <v>1080</v>
      </c>
      <c r="E6" s="5">
        <f t="shared" si="3"/>
        <v>3400000</v>
      </c>
      <c r="F6" s="10">
        <f t="shared" si="4"/>
        <v>4533</v>
      </c>
      <c r="G6" s="10">
        <f t="shared" si="5"/>
        <v>3778</v>
      </c>
      <c r="H6" s="10">
        <f t="shared" si="6"/>
        <v>3148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750</v>
      </c>
      <c r="R6" s="2">
        <v>3400000</v>
      </c>
      <c r="S6" s="8"/>
      <c r="T6" s="8"/>
    </row>
    <row r="7" spans="1:20" x14ac:dyDescent="0.25">
      <c r="A7" s="4">
        <f t="shared" si="0"/>
        <v>0</v>
      </c>
      <c r="B7" s="4">
        <f t="shared" si="1"/>
        <v>1045</v>
      </c>
      <c r="C7" s="4">
        <f t="shared" si="9"/>
        <v>1254</v>
      </c>
      <c r="D7" s="4">
        <f t="shared" si="2"/>
        <v>1504.8</v>
      </c>
      <c r="E7" s="5">
        <f t="shared" si="3"/>
        <v>5100000</v>
      </c>
      <c r="F7" s="10">
        <f t="shared" si="4"/>
        <v>4880</v>
      </c>
      <c r="G7" s="10">
        <f t="shared" si="5"/>
        <v>4067</v>
      </c>
      <c r="H7" s="10">
        <f t="shared" si="6"/>
        <v>3389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1045</v>
      </c>
      <c r="R7" s="2">
        <v>5100000</v>
      </c>
      <c r="S7" s="8"/>
      <c r="T7" s="8"/>
    </row>
    <row r="8" spans="1:20" x14ac:dyDescent="0.25">
      <c r="A8" s="4">
        <f t="shared" si="0"/>
        <v>0</v>
      </c>
      <c r="B8" s="4">
        <f t="shared" si="1"/>
        <v>480.39731999999998</v>
      </c>
      <c r="C8" s="4">
        <f t="shared" si="9"/>
        <v>576.47678399999995</v>
      </c>
      <c r="D8" s="4">
        <f t="shared" si="2"/>
        <v>691.77214079999987</v>
      </c>
      <c r="E8" s="5">
        <f t="shared" si="3"/>
        <v>3600000</v>
      </c>
      <c r="F8" s="10">
        <f t="shared" si="4"/>
        <v>7494</v>
      </c>
      <c r="G8" s="10">
        <f t="shared" si="5"/>
        <v>6245</v>
      </c>
      <c r="H8" s="10">
        <f t="shared" si="6"/>
        <v>5204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>44.63*10.764</f>
        <v>480.39731999999998</v>
      </c>
      <c r="R8" s="2">
        <v>3600000</v>
      </c>
      <c r="S8" s="8"/>
      <c r="T8" s="8"/>
    </row>
    <row r="9" spans="1:20" x14ac:dyDescent="0.25">
      <c r="A9" s="4">
        <f t="shared" si="0"/>
        <v>0</v>
      </c>
      <c r="B9" s="4">
        <f t="shared" si="1"/>
        <v>450</v>
      </c>
      <c r="C9" s="4">
        <f t="shared" si="9"/>
        <v>540</v>
      </c>
      <c r="D9" s="4">
        <f t="shared" si="2"/>
        <v>648</v>
      </c>
      <c r="E9" s="5">
        <f t="shared" si="3"/>
        <v>3400000</v>
      </c>
      <c r="F9" s="10">
        <f t="shared" si="4"/>
        <v>7556</v>
      </c>
      <c r="G9" s="15">
        <f t="shared" si="5"/>
        <v>6296</v>
      </c>
      <c r="H9" s="10">
        <f t="shared" si="6"/>
        <v>5247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450</v>
      </c>
      <c r="R9" s="2">
        <v>3400000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480.39731999999998</v>
      </c>
      <c r="C10" s="4">
        <f t="shared" si="9"/>
        <v>576.47678399999995</v>
      </c>
      <c r="D10" s="4">
        <f t="shared" si="2"/>
        <v>691.77214079999987</v>
      </c>
      <c r="E10" s="5">
        <f t="shared" si="3"/>
        <v>3560000</v>
      </c>
      <c r="F10" s="10">
        <f t="shared" si="4"/>
        <v>7411</v>
      </c>
      <c r="G10" s="15">
        <f t="shared" si="5"/>
        <v>6175</v>
      </c>
      <c r="H10" s="10">
        <f t="shared" si="6"/>
        <v>5146</v>
      </c>
      <c r="I10" s="4" t="e">
        <f>#REF!</f>
        <v>#REF!</v>
      </c>
      <c r="J10" s="4" t="str">
        <f t="shared" si="7"/>
        <v>19.04.24</v>
      </c>
      <c r="O10">
        <v>0</v>
      </c>
      <c r="P10">
        <f t="shared" si="8"/>
        <v>0</v>
      </c>
      <c r="Q10">
        <f>44.63*10.764</f>
        <v>480.39731999999998</v>
      </c>
      <c r="R10" s="2">
        <v>3560000</v>
      </c>
      <c r="S10" s="8" t="s">
        <v>17</v>
      </c>
      <c r="T10" s="8"/>
    </row>
    <row r="11" spans="1:20" x14ac:dyDescent="0.25">
      <c r="A11" s="4">
        <f t="shared" si="0"/>
        <v>0</v>
      </c>
      <c r="B11" s="4">
        <f t="shared" si="1"/>
        <v>535.41930000000002</v>
      </c>
      <c r="C11" s="4">
        <f t="shared" si="9"/>
        <v>642.50315999999998</v>
      </c>
      <c r="D11" s="4">
        <f t="shared" si="2"/>
        <v>771.00379199999998</v>
      </c>
      <c r="E11" s="5">
        <f t="shared" si="3"/>
        <v>4450000</v>
      </c>
      <c r="F11" s="10">
        <f t="shared" si="4"/>
        <v>8311</v>
      </c>
      <c r="G11" s="15">
        <f t="shared" si="5"/>
        <v>6926</v>
      </c>
      <c r="H11" s="10">
        <f t="shared" si="6"/>
        <v>5772</v>
      </c>
      <c r="I11" s="4" t="e">
        <f>#REF!</f>
        <v>#REF!</v>
      </c>
      <c r="J11" s="4" t="str">
        <f t="shared" si="7"/>
        <v>01.03.24</v>
      </c>
      <c r="O11">
        <v>0</v>
      </c>
      <c r="P11">
        <f>59.69*10.764</f>
        <v>642.50315999999998</v>
      </c>
      <c r="Q11">
        <f t="shared" si="10"/>
        <v>535.41930000000002</v>
      </c>
      <c r="R11" s="2">
        <v>4450000</v>
      </c>
      <c r="S11" s="8" t="s">
        <v>18</v>
      </c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7:24" x14ac:dyDescent="0.25">
      <c r="G18" t="s">
        <v>13</v>
      </c>
    </row>
    <row r="19" spans="7:24" x14ac:dyDescent="0.25">
      <c r="G19" t="s">
        <v>14</v>
      </c>
      <c r="H19">
        <v>480</v>
      </c>
    </row>
    <row r="20" spans="7:24" x14ac:dyDescent="0.25">
      <c r="G20" t="s">
        <v>20</v>
      </c>
      <c r="H20">
        <f>H19*1.2</f>
        <v>576</v>
      </c>
      <c r="I20">
        <f>44.63*10.764</f>
        <v>480.39731999999998</v>
      </c>
    </row>
    <row r="21" spans="7:24" x14ac:dyDescent="0.25">
      <c r="G21" t="s">
        <v>15</v>
      </c>
      <c r="H21">
        <v>6200</v>
      </c>
    </row>
    <row r="22" spans="7:24" x14ac:dyDescent="0.25">
      <c r="G22" s="6" t="s">
        <v>16</v>
      </c>
      <c r="H22" s="6">
        <f>H21*H20</f>
        <v>3571200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H25" t="s">
        <v>19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2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2024-06-15T05:47:45Z</dcterms:modified>
</cp:coreProperties>
</file>