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I15" i="38"/>
  <c r="I11"/>
  <c r="I10"/>
  <c r="I14"/>
  <c r="I12"/>
  <c r="I13"/>
  <c r="I8"/>
  <c r="I9"/>
  <c r="E17" i="25"/>
  <c r="I5" i="38"/>
  <c r="I6"/>
  <c r="I7"/>
  <c r="I4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C3" l="1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B20" s="1"/>
  <c r="C25" l="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<sst xmlns="http://schemas.openxmlformats.org/spreadsheetml/2006/main" count="138" uniqueCount="104">
  <si>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</si>
  <si>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</si>
  <si>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</si>
  <si>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</si>
  <si>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</si>
  <si>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</si>
  <si>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</si>
  <si>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</si>
  <si>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</si>
  <si>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</si>
  <si>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</si>
  <si>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</si>
  <si>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</si>
  <si>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</si>
  <si>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</si>
  <si>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</si>
  <si>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</si>
  <si>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</si>
  <si>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</si>
  <si>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</si>
  <si>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</si>
  <si>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</si>
  <si>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</si>
  <si>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</si>
  <si>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</si>
  <si>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</si>
  <si>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</si>
  <si>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</si>
  <si>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</si>
  <si>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</si>
  <si>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</si>
  <si>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</si>
  <si>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</si>
  <si>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</si>
  <si>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</si>
  <si>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</si>
  <si>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</si>
  <si>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</si>
  <si>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</si>
  <si>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</si>
  <si>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</si>
  <si>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</si>
  <si>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</si>
  <si>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</si>
  <si>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</si>
  <si>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</si>
  <si>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</si>
  <si>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</si>
  <si>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</si>
  <si>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</si>
  <si>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</si>
  <si>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</si>
  <si>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</si>
  <si>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</si>
  <si>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</si>
  <si>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</si>
  <si>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</si>
  <si>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</si>
  <si>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</si>
  <si>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</si>
  <si>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</si>
  <si>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</si>
  <si>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</si>
  <si>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</si>
  <si>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</si>
  <si>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</si>
  <si>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</si>
  <si>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</si>
  <si>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</si>
  <si>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</si>
  <si>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</si>
  <si>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</si>
  <si>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</si>
  <si>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</si>
  <si>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</si>
  <si>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</si>
  <si>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</si>
  <si>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</si>
  <si>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</si>
  <si>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</si>
  <si>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</si>
  <si>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</si>
  <si>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</si>
  <si>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</si>
  <si>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</si>
  <si>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</si>
  <si>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</si>
  <si>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</si>
  <si>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</si>
  <si>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</si>
  <si>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</si>
  <si>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</si>
  <si>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</si>
  <si>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</si>
  <si>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</si>
  <si>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</si>
  <si>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</si>
  <si>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</si>
  <si>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</si>
  <si>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</si>
  <si>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bed</t>
  </si>
  <si>
    <t>Dinning</t>
  </si>
  <si>
    <t>Tiolet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</si>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</sst>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39435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37400</v>
      </c>
      <c r="D5" s="56" t="s">
        <v>61</v>
      </c>
      <c r="E5" s="57">
        <f>ROUND(C5/10.764,0)</f>
        <v>3475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22650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21065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35815</v>
      </c>
      <c r="D10" s="56" t="s">
        <v>61</v>
      </c>
      <c r="E10" s="57">
        <f>ROUND(C10/10.764,0)</f>
        <v>3327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1078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3586506</v>
      </c>
      <c r="D17" s="71"/>
      <c r="E17" s="71">
        <f>C16*2000</f>
        <v>2156000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3" workbookViewId="0">
      <selection activeCell="H15" sqref="H15:H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f>C9-C7</f>
        <v>53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4000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5790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898</v>
      </c>
      <c r="D18" s="72"/>
      <c r="E18" s="73"/>
      <c r="F18" s="74"/>
      <c r="G18" s="74"/>
    </row>
    <row r="19" spans="1:7">
      <c r="A19" s="15"/>
      <c r="B19" s="6"/>
      <c r="C19" s="29">
        <f>C18*C16</f>
        <v>5199420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3977556.3000000003</v>
      </c>
      <c r="C20" s="30">
        <f>C19*85%</f>
        <v>4419507</v>
      </c>
      <c r="D20" s="74" t="s">
        <v>24</v>
      </c>
      <c r="E20" s="30"/>
      <c r="F20" s="74"/>
      <c r="G20" s="74"/>
    </row>
    <row r="21" spans="1:7">
      <c r="A21" s="15"/>
      <c r="C21" s="30">
        <f>C19*70%</f>
        <v>3639594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1796000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10832.125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15" zoomScaleNormal="115" workbookViewId="0">
      <selection activeCell="D25" sqref="D2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4:I20"/>
  <sheetViews>
    <sheetView workbookViewId="0">
      <selection activeCell="F17" sqref="F17:I23"/>
    </sheetView>
  </sheetViews>
  <sheetFormatPr defaultRowHeight="15"/>
  <sheetData>
    <row r="4" spans="6:9">
      <c r="F4" s="71" t="s">
        <v>99</v>
      </c>
      <c r="G4">
        <v>15.5</v>
      </c>
      <c r="H4">
        <v>14</v>
      </c>
      <c r="I4">
        <f>G4*H4</f>
        <v>217</v>
      </c>
    </row>
    <row r="5" spans="6:9">
      <c r="F5" s="71" t="s">
        <v>100</v>
      </c>
      <c r="G5">
        <v>8.4</v>
      </c>
      <c r="H5">
        <v>16.5</v>
      </c>
      <c r="I5" s="71">
        <f t="shared" ref="I5:I7" si="0">G5*H5</f>
        <v>138.6</v>
      </c>
    </row>
    <row r="6" spans="6:9">
      <c r="F6" s="71" t="s">
        <v>100</v>
      </c>
      <c r="G6">
        <v>4.8</v>
      </c>
      <c r="H6">
        <v>7.1</v>
      </c>
      <c r="I6" s="71">
        <f t="shared" si="0"/>
        <v>34.08</v>
      </c>
    </row>
    <row r="7" spans="6:9">
      <c r="F7" s="71" t="s">
        <v>100</v>
      </c>
      <c r="G7">
        <v>6.1</v>
      </c>
      <c r="H7">
        <v>4.0999999999999996</v>
      </c>
      <c r="I7" s="71">
        <f t="shared" si="0"/>
        <v>25.009999999999998</v>
      </c>
    </row>
    <row r="8" spans="6:9">
      <c r="F8" s="71" t="s">
        <v>101</v>
      </c>
      <c r="G8">
        <v>13</v>
      </c>
      <c r="H8">
        <v>14.6</v>
      </c>
      <c r="I8" s="71">
        <f>G8*H8</f>
        <v>189.79999999999998</v>
      </c>
    </row>
    <row r="9" spans="6:9">
      <c r="F9" s="71" t="s">
        <v>102</v>
      </c>
      <c r="G9">
        <v>10.4</v>
      </c>
      <c r="H9">
        <v>9.1</v>
      </c>
      <c r="I9" s="71">
        <f>G9*H9</f>
        <v>94.64</v>
      </c>
    </row>
    <row r="10" spans="6:9">
      <c r="F10" s="71" t="s">
        <v>103</v>
      </c>
      <c r="G10">
        <v>4.2</v>
      </c>
      <c r="H10">
        <v>6.4</v>
      </c>
      <c r="I10" s="71">
        <f>G10*H10</f>
        <v>26.880000000000003</v>
      </c>
    </row>
    <row r="11" spans="6:9">
      <c r="I11">
        <f>SUM(I4:I10)</f>
        <v>726.01</v>
      </c>
    </row>
    <row r="12" spans="6:9">
      <c r="F12" s="71" t="s">
        <v>69</v>
      </c>
      <c r="G12">
        <v>14.6</v>
      </c>
      <c r="H12">
        <v>3.5</v>
      </c>
      <c r="I12" s="71">
        <f>G12*H12</f>
        <v>51.1</v>
      </c>
    </row>
    <row r="13" spans="6:9">
      <c r="F13" s="71"/>
      <c r="G13">
        <v>15.5</v>
      </c>
      <c r="H13">
        <v>3.2</v>
      </c>
      <c r="I13" s="71">
        <f>G13*H13</f>
        <v>49.6</v>
      </c>
    </row>
    <row r="14" spans="6:9">
      <c r="F14" s="71"/>
      <c r="I14" s="71">
        <f>SUM(I12:I13)</f>
        <v>100.7</v>
      </c>
    </row>
    <row r="15" spans="6:9">
      <c r="F15" s="71"/>
      <c r="I15">
        <f>I14+I11</f>
        <v>826.71</v>
      </c>
    </row>
    <row r="17" spans="6:9">
      <c r="F17" s="71"/>
    </row>
    <row r="18" spans="6:9">
      <c r="F18" s="71"/>
      <c r="I18" s="71"/>
    </row>
    <row r="19" spans="6:9">
      <c r="F19" s="71"/>
      <c r="I19" s="71"/>
    </row>
    <row r="20" spans="6:9">
      <c r="F20" s="71"/>
      <c r="I20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2024-06-13T07:45:50Z</dcterms:modified>
</cp:coreProperties>
</file>