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bhijit Pachput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E29" i="23"/>
  <c r="D28" i="23"/>
  <c r="D29" i="23"/>
  <c r="D27" i="23"/>
  <c r="C29" i="23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9" i="25" l="1"/>
  <c r="C10" i="25" s="1"/>
  <c r="E10" i="25" s="1"/>
  <c r="C17" i="25" s="1"/>
  <c r="E5" i="25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<sst xmlns="http://schemas.openxmlformats.org/spreadsheetml/2006/main" count="132" uniqueCount="98">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</sst>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71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5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5" fillId="0" borderId="0" xfId="0" applyNumberFormat="1" applyFont="1"/>
    <xf numFmtId="166" fontId="7" fillId="0" borderId="0" xfId="0" applyNumberFormat="1" applyFont="1"/>
    <xf numFmtId="17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4" sqref="D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54600</v>
      </c>
      <c r="F2" s="72"/>
      <c r="G2" s="116" t="s">
        <v>76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54600</v>
      </c>
      <c r="D3" s="41">
        <v>0</v>
      </c>
      <c r="E3" s="115">
        <v>0</v>
      </c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v>54600</v>
      </c>
      <c r="D5" s="57" t="s">
        <v>61</v>
      </c>
      <c r="E5" s="58">
        <f>ROUND(C5/10.764,0)</f>
        <v>5072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35000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19600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/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19600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54600</v>
      </c>
      <c r="D10" s="57" t="s">
        <v>61</v>
      </c>
      <c r="E10" s="58">
        <f>ROUND(C10/10.764,0)</f>
        <v>5072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1308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6634176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2616000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G18" sqref="G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9100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7100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7100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9100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1189</v>
      </c>
      <c r="D18" s="73"/>
      <c r="E18" s="74"/>
      <c r="F18" s="75"/>
      <c r="G18" s="75"/>
    </row>
    <row r="19" spans="1:8">
      <c r="A19" s="15"/>
      <c r="B19" s="6"/>
      <c r="C19" s="30">
        <f>C18*C16</f>
        <v>10819900</v>
      </c>
      <c r="D19" s="75" t="s">
        <v>68</v>
      </c>
      <c r="E19" s="30"/>
      <c r="F19" s="75" t="s">
        <v>68</v>
      </c>
      <c r="G19" s="75"/>
    </row>
    <row r="20" spans="1:8">
      <c r="A20" s="15"/>
      <c r="B20" s="61">
        <f>C20*80%</f>
        <v>8223124</v>
      </c>
      <c r="C20" s="31">
        <f>C19*95%</f>
        <v>10278905</v>
      </c>
      <c r="D20" s="75" t="s">
        <v>24</v>
      </c>
      <c r="E20" s="31"/>
      <c r="F20" s="75" t="s">
        <v>24</v>
      </c>
      <c r="G20" s="75"/>
    </row>
    <row r="21" spans="1:8">
      <c r="A21" s="15"/>
      <c r="C21" s="31">
        <f>C19*80%</f>
        <v>8655920</v>
      </c>
      <c r="D21" s="75" t="s">
        <v>25</v>
      </c>
      <c r="E21" s="31"/>
      <c r="F21" s="75" t="s">
        <v>25</v>
      </c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2378000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22541.458333333332</v>
      </c>
      <c r="D25" s="31"/>
    </row>
    <row r="26" spans="1:8">
      <c r="C26" s="31"/>
      <c r="D26" s="31"/>
    </row>
    <row r="27" spans="1:8">
      <c r="C27" s="31">
        <v>96.71</v>
      </c>
      <c r="D27" s="119">
        <f>C27*10.764</f>
        <v>1040.9864399999999</v>
      </c>
    </row>
    <row r="28" spans="1:8">
      <c r="C28">
        <v>13.75</v>
      </c>
      <c r="D28" s="119">
        <f t="shared" ref="D28:D29" si="0">C28*10.764</f>
        <v>148.005</v>
      </c>
    </row>
    <row r="29" spans="1:8">
      <c r="C29" s="61">
        <f>SUM(C27:C28)</f>
        <v>110.46</v>
      </c>
      <c r="D29" s="120">
        <f t="shared" si="0"/>
        <v>1188.9914399999998</v>
      </c>
      <c r="E29" s="121">
        <f>D29*1.1</f>
        <v>1307.8905839999998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5" sqref="M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2024-06-18T07:36:49Z</dcterms:modified>
</cp:coreProperties>
</file>