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N4" i="1" l="1"/>
  <c r="J8" i="1" l="1"/>
  <c r="J9" i="1" s="1"/>
  <c r="J6" i="1"/>
  <c r="J4" i="1"/>
  <c r="J3" i="1"/>
  <c r="J12" i="1" s="1"/>
  <c r="J10" i="1" l="1"/>
  <c r="J11" i="1" s="1"/>
  <c r="J13" i="1"/>
  <c r="J16" i="1" s="1"/>
  <c r="J20" i="1" s="1"/>
  <c r="J17" i="1" l="1"/>
  <c r="J18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<sst xmlns="http://schemas.openxmlformats.org/spreadsheetml/2006/main" count="18" uniqueCount="17">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</sst>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N20"/>
  <sheetViews>
    <sheetView tabSelected="1" workbookViewId="0">
      <selection activeCell="J20" sqref="J20"/>
    </sheetView>
  </sheetViews>
  <sheetFormatPr defaultRowHeight="15" x14ac:dyDescent="0.25"/>
  <cols>
    <col min="9" max="9" width="19.5703125" bestFit="1" customWidth="1"/>
    <col min="10" max="10" width="12.140625" bestFit="1" customWidth="1"/>
  </cols>
  <sheetData>
    <row r="1" spans="9:14" ht="16.5" x14ac:dyDescent="0.3">
      <c r="I1" s="1" t="s">
        <v>0</v>
      </c>
      <c r="J1" s="2">
        <v>23700</v>
      </c>
    </row>
    <row r="2" spans="9:14" ht="82.5" x14ac:dyDescent="0.3">
      <c r="I2" s="3" t="s">
        <v>1</v>
      </c>
      <c r="J2" s="2">
        <v>2800</v>
      </c>
      <c r="N2">
        <v>2024</v>
      </c>
    </row>
    <row r="3" spans="9:14" ht="16.5" x14ac:dyDescent="0.3">
      <c r="I3" s="1" t="s">
        <v>2</v>
      </c>
      <c r="J3" s="2">
        <f>J1-J2</f>
        <v>20900</v>
      </c>
      <c r="N3">
        <v>1985</v>
      </c>
    </row>
    <row r="4" spans="9:14" ht="16.5" x14ac:dyDescent="0.3">
      <c r="I4" s="1" t="s">
        <v>3</v>
      </c>
      <c r="J4" s="2">
        <f>J2*1</f>
        <v>2800</v>
      </c>
      <c r="N4">
        <f>N2-N3</f>
        <v>39</v>
      </c>
    </row>
    <row r="5" spans="9:14" ht="16.5" x14ac:dyDescent="0.3">
      <c r="I5" s="1" t="s">
        <v>4</v>
      </c>
      <c r="J5" s="4">
        <v>39</v>
      </c>
    </row>
    <row r="6" spans="9:14" ht="16.5" x14ac:dyDescent="0.3">
      <c r="I6" s="1" t="s">
        <v>5</v>
      </c>
      <c r="J6" s="4">
        <f>J7-J5</f>
        <v>21</v>
      </c>
    </row>
    <row r="7" spans="9:14" ht="16.5" x14ac:dyDescent="0.3">
      <c r="I7" s="1" t="s">
        <v>6</v>
      </c>
      <c r="J7" s="4">
        <v>60</v>
      </c>
    </row>
    <row r="8" spans="9:14" ht="49.5" x14ac:dyDescent="0.3">
      <c r="I8" s="3" t="s">
        <v>7</v>
      </c>
      <c r="J8" s="4">
        <f>90*J5/J7</f>
        <v>58.5</v>
      </c>
    </row>
    <row r="9" spans="9:14" ht="16.5" x14ac:dyDescent="0.3">
      <c r="I9" s="1"/>
      <c r="J9" s="5">
        <f>J8%</f>
        <v>0.58499999999999996</v>
      </c>
    </row>
    <row r="10" spans="9:14" ht="16.5" x14ac:dyDescent="0.3">
      <c r="I10" s="1" t="s">
        <v>8</v>
      </c>
      <c r="J10" s="2">
        <f>J4*J9</f>
        <v>1638</v>
      </c>
    </row>
    <row r="11" spans="9:14" ht="16.5" x14ac:dyDescent="0.3">
      <c r="I11" s="1" t="s">
        <v>9</v>
      </c>
      <c r="J11" s="2">
        <f>J4-J10</f>
        <v>1162</v>
      </c>
    </row>
    <row r="12" spans="9:14" ht="16.5" x14ac:dyDescent="0.3">
      <c r="I12" s="1" t="s">
        <v>2</v>
      </c>
      <c r="J12" s="2">
        <f>J3</f>
        <v>20900</v>
      </c>
    </row>
    <row r="13" spans="9:14" ht="16.5" x14ac:dyDescent="0.3">
      <c r="I13" s="1" t="s">
        <v>10</v>
      </c>
      <c r="J13" s="2">
        <f>J12+J11</f>
        <v>22062</v>
      </c>
    </row>
    <row r="14" spans="9:14" ht="16.5" x14ac:dyDescent="0.3">
      <c r="I14" s="1"/>
      <c r="J14" s="4"/>
    </row>
    <row r="15" spans="9:14" ht="16.5" x14ac:dyDescent="0.3">
      <c r="I15" s="6" t="s">
        <v>11</v>
      </c>
      <c r="J15" s="7">
        <v>375</v>
      </c>
    </row>
    <row r="16" spans="9:14" ht="16.5" x14ac:dyDescent="0.3">
      <c r="I16" s="6" t="s">
        <v>12</v>
      </c>
      <c r="J16" s="8">
        <f>J13*J15</f>
        <v>8273250</v>
      </c>
    </row>
    <row r="17" spans="9:10" ht="16.5" x14ac:dyDescent="0.3">
      <c r="I17" s="9" t="s">
        <v>13</v>
      </c>
      <c r="J17" s="10">
        <f>J16*90%</f>
        <v>7445925</v>
      </c>
    </row>
    <row r="18" spans="9:10" ht="16.5" x14ac:dyDescent="0.3">
      <c r="I18" s="9" t="s">
        <v>14</v>
      </c>
      <c r="J18" s="10">
        <f>J16*80%</f>
        <v>6618600</v>
      </c>
    </row>
    <row r="19" spans="9:10" ht="16.5" x14ac:dyDescent="0.3">
      <c r="I19" s="9" t="s">
        <v>15</v>
      </c>
      <c r="J19" s="10">
        <f>375*J2</f>
        <v>1050000</v>
      </c>
    </row>
    <row r="20" spans="9:10" ht="16.5" x14ac:dyDescent="0.3">
      <c r="I20" s="11" t="s">
        <v>16</v>
      </c>
      <c r="J20" s="10">
        <f>J16*0.025/12</f>
        <v>17235.9375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2024-06-14T04:27:37Z</dcterms:modified>
</cp:coreProperties>
</file>