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BOB Bank\2024\RO\Hitesh Shettig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E30" i="23"/>
  <c r="D30" i="23"/>
  <c r="D29" i="23"/>
  <c r="D28" i="23"/>
  <c r="P9" i="4" l="1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Q7" i="4"/>
  <c r="B7" i="4" s="1"/>
  <c r="P7" i="4"/>
  <c r="J7" i="4"/>
  <c r="I7" i="4"/>
  <c r="E7" i="4"/>
  <c r="A7" i="4"/>
  <c r="P6" i="4"/>
  <c r="Q6" i="4" s="1"/>
  <c r="B6" i="4" s="1"/>
  <c r="J6" i="4"/>
  <c r="I6" i="4"/>
  <c r="E6" i="4"/>
  <c r="A6" i="4"/>
  <c r="B5" i="4"/>
  <c r="P5" i="4"/>
  <c r="J5" i="4"/>
  <c r="I5" i="4"/>
  <c r="E5" i="4"/>
  <c r="A5" i="4"/>
  <c r="B4" i="4"/>
  <c r="P4" i="4"/>
  <c r="J4" i="4"/>
  <c r="I4" i="4"/>
  <c r="E4" i="4"/>
  <c r="A4" i="4"/>
  <c r="Q3" i="4"/>
  <c r="B3" i="4" s="1"/>
  <c r="P3" i="4"/>
  <c r="J3" i="4"/>
  <c r="I3" i="4"/>
  <c r="E3" i="4"/>
  <c r="A3" i="4"/>
  <c r="P2" i="4"/>
  <c r="Q2" i="4" s="1"/>
  <c r="B2" i="4" s="1"/>
  <c r="J2" i="4"/>
  <c r="I2" i="4"/>
  <c r="E2" i="4"/>
  <c r="A2" i="4"/>
  <c r="F3" i="4" l="1"/>
  <c r="C3" i="4"/>
  <c r="F5" i="4"/>
  <c r="C5" i="4"/>
  <c r="F7" i="4"/>
  <c r="C7" i="4"/>
  <c r="F9" i="4"/>
  <c r="C9" i="4"/>
  <c r="F2" i="4"/>
  <c r="C2" i="4"/>
  <c r="F4" i="4"/>
  <c r="C4" i="4"/>
  <c r="F6" i="4"/>
  <c r="C6" i="4"/>
  <c r="F8" i="4"/>
  <c r="C8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G8" i="4" l="1"/>
  <c r="D8" i="4"/>
  <c r="H8" i="4" s="1"/>
  <c r="G4" i="4"/>
  <c r="D4" i="4"/>
  <c r="H4" i="4" s="1"/>
  <c r="G9" i="4"/>
  <c r="D9" i="4"/>
  <c r="H9" i="4" s="1"/>
  <c r="G5" i="4"/>
  <c r="D5" i="4"/>
  <c r="H5" i="4" s="1"/>
  <c r="G6" i="4"/>
  <c r="D6" i="4"/>
  <c r="H6" i="4" s="1"/>
  <c r="G2" i="4"/>
  <c r="D2" i="4"/>
  <c r="H2" i="4" s="1"/>
  <c r="G7" i="4"/>
  <c r="D7" i="4"/>
  <c r="H7" i="4" s="1"/>
  <c r="G3" i="4"/>
  <c r="D3" i="4"/>
  <c r="H3" i="4" s="1"/>
  <c r="F12" i="4"/>
  <c r="C12" i="4"/>
  <c r="F11" i="4"/>
  <c r="C11" i="4"/>
  <c r="F10" i="4"/>
  <c r="C10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N8" i="24"/>
  <c r="N7" i="24"/>
  <c r="N6" i="24"/>
  <c r="N5" i="24"/>
  <c r="G11" i="4" l="1"/>
  <c r="D11" i="4"/>
  <c r="H11" i="4" s="1"/>
  <c r="D10" i="4"/>
  <c r="H10" i="4" s="1"/>
  <c r="G10" i="4"/>
  <c r="D12" i="4"/>
  <c r="H12" i="4" s="1"/>
  <c r="G12" i="4"/>
  <c r="F15" i="4"/>
  <c r="C15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D13" i="4"/>
  <c r="H13" i="4" s="1"/>
  <c r="G13" i="4"/>
  <c r="D9" i="25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8" i="4"/>
  <c r="H18" i="4" s="1"/>
  <c r="D17" i="4" l="1"/>
  <c r="H17" i="4" s="1"/>
  <c r="D19" i="4"/>
  <c r="H19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<sst xmlns="http://schemas.openxmlformats.org/spreadsheetml/2006/main" count="129" uniqueCount="98">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</sst>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1" fontId="2" fillId="0" borderId="0" xfId="0" applyNumberFormat="1" applyFont="1"/>
    <xf numFmtId="43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</xdr:row>
      <xdr:rowOff>152400</xdr:rowOff>
    </xdr:from>
    <xdr:to>
      <xdr:col>12</xdr:col>
      <xdr:colOff>9525</xdr:colOff>
      <xdr:row>24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" y="533400"/>
          <a:ext cx="6286500" cy="409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462643</xdr:colOff>
      <xdr:row>3</xdr:row>
      <xdr:rowOff>163286</xdr:rowOff>
    </xdr:from>
    <xdr:to>
      <xdr:col>18</xdr:col>
      <xdr:colOff>394607</xdr:colOff>
      <xdr:row>35</xdr:row>
      <xdr:rowOff>113367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4964" y="734786"/>
          <a:ext cx="10341429" cy="60460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11</xdr:col>
      <xdr:colOff>28575</xdr:colOff>
      <xdr:row>20</xdr:row>
      <xdr:rowOff>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38125"/>
          <a:ext cx="6029325" cy="3571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339586</xdr:colOff>
      <xdr:row>6</xdr:row>
      <xdr:rowOff>124239</xdr:rowOff>
    </xdr:from>
    <xdr:to>
      <xdr:col>10</xdr:col>
      <xdr:colOff>250549</xdr:colOff>
      <xdr:row>25</xdr:row>
      <xdr:rowOff>9939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586" y="1267239"/>
          <a:ext cx="6040093" cy="350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38005</v>
      </c>
      <c r="F2" s="71"/>
      <c r="G2" s="118" t="s">
        <v>76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35970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35970</v>
      </c>
      <c r="D5" s="56" t="s">
        <v>61</v>
      </c>
      <c r="E5" s="57">
        <f>ROUND(C5/10.764,0)</f>
        <v>3342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10700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25270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25270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35970</v>
      </c>
      <c r="D10" s="56" t="s">
        <v>61</v>
      </c>
      <c r="E10" s="57">
        <f>ROUND(C10/10.764,0)</f>
        <v>3342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862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7">
        <f>C16*E10</f>
        <v>2880804</v>
      </c>
      <c r="D17" s="6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1724000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A4" workbookViewId="0">
      <selection activeCell="F13" sqref="F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1">
      <c r="A1" s="11"/>
      <c r="B1" s="12"/>
      <c r="C1" s="13"/>
      <c r="D1" s="14"/>
      <c r="F1" s="74"/>
      <c r="G1" s="74"/>
    </row>
    <row r="2" spans="1:11">
      <c r="A2" s="15"/>
      <c r="D2" s="17"/>
      <c r="F2" s="74"/>
      <c r="G2" s="74"/>
    </row>
    <row r="3" spans="1:11">
      <c r="A3" s="15" t="s">
        <v>13</v>
      </c>
      <c r="B3" s="18"/>
      <c r="C3" s="19">
        <v>7800</v>
      </c>
      <c r="D3" s="20" t="s">
        <v>97</v>
      </c>
      <c r="F3" s="74"/>
      <c r="G3" s="74"/>
      <c r="H3" s="74"/>
      <c r="I3" s="74"/>
    </row>
    <row r="4" spans="1:11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1" ht="16.5">
      <c r="A5" s="15" t="s">
        <v>15</v>
      </c>
      <c r="B5" s="18"/>
      <c r="C5" s="19">
        <f>C3-C4</f>
        <v>5800</v>
      </c>
      <c r="D5" s="22"/>
      <c r="F5" s="74"/>
      <c r="G5" s="74"/>
      <c r="H5" s="114"/>
      <c r="I5" s="74"/>
    </row>
    <row r="6" spans="1:11">
      <c r="A6" s="15" t="s">
        <v>16</v>
      </c>
      <c r="B6" s="18"/>
      <c r="C6" s="19">
        <f>C4</f>
        <v>2000</v>
      </c>
      <c r="D6" s="22"/>
      <c r="F6" s="74"/>
      <c r="G6" s="74"/>
    </row>
    <row r="7" spans="1:11">
      <c r="A7" s="15" t="s">
        <v>17</v>
      </c>
      <c r="B7" s="23"/>
      <c r="C7" s="24">
        <v>0</v>
      </c>
      <c r="D7" s="24"/>
      <c r="F7" s="74"/>
      <c r="G7" s="74"/>
    </row>
    <row r="8" spans="1:11">
      <c r="A8" s="15" t="s">
        <v>18</v>
      </c>
      <c r="B8" s="23"/>
      <c r="C8" s="24">
        <v>0</v>
      </c>
      <c r="D8" s="24"/>
      <c r="F8" s="74"/>
      <c r="G8" s="74"/>
    </row>
    <row r="9" spans="1:11">
      <c r="A9" s="15" t="s">
        <v>19</v>
      </c>
      <c r="B9" s="23"/>
      <c r="C9" s="24">
        <v>60</v>
      </c>
      <c r="D9" s="24"/>
      <c r="F9" s="74"/>
      <c r="G9" s="74"/>
    </row>
    <row r="10" spans="1:11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1">
      <c r="A11" s="15"/>
      <c r="B11" s="25"/>
      <c r="C11" s="26">
        <f>C10%</f>
        <v>0</v>
      </c>
      <c r="D11" s="26"/>
      <c r="F11" s="74"/>
      <c r="G11" s="74"/>
    </row>
    <row r="12" spans="1:11">
      <c r="A12" s="15" t="s">
        <v>21</v>
      </c>
      <c r="B12" s="18"/>
      <c r="C12" s="19">
        <f>C6*C11</f>
        <v>0</v>
      </c>
      <c r="D12" s="22"/>
      <c r="F12" s="74"/>
      <c r="G12" s="74"/>
      <c r="K12">
        <v>20</v>
      </c>
    </row>
    <row r="13" spans="1:11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1">
      <c r="A14" s="15" t="s">
        <v>15</v>
      </c>
      <c r="B14" s="18"/>
      <c r="C14" s="19">
        <f>C5</f>
        <v>5800</v>
      </c>
      <c r="D14" s="22"/>
      <c r="F14" s="74"/>
      <c r="G14" s="74"/>
    </row>
    <row r="15" spans="1:11">
      <c r="B15" s="18"/>
      <c r="C15" s="19"/>
      <c r="D15" s="22"/>
      <c r="F15" s="74"/>
      <c r="G15" s="74"/>
    </row>
    <row r="16" spans="1:11">
      <c r="A16" s="27" t="s">
        <v>23</v>
      </c>
      <c r="B16" s="28"/>
      <c r="C16" s="20">
        <f>C14+C13</f>
        <v>7800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783</v>
      </c>
      <c r="D18" s="72"/>
      <c r="E18" s="73"/>
      <c r="F18" s="74"/>
      <c r="G18" s="74"/>
    </row>
    <row r="19" spans="1:7">
      <c r="A19" s="15"/>
      <c r="B19" s="6"/>
      <c r="C19" s="29">
        <f>C18*C16</f>
        <v>6107400</v>
      </c>
      <c r="D19" s="74" t="s">
        <v>68</v>
      </c>
      <c r="E19" s="29"/>
      <c r="F19" s="74"/>
      <c r="G19" s="74"/>
    </row>
    <row r="20" spans="1:7">
      <c r="A20" s="15"/>
      <c r="B20" s="53">
        <f>C20*80%</f>
        <v>4641624</v>
      </c>
      <c r="C20" s="30">
        <f>C19*95%</f>
        <v>5802030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4885920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1566000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12723.75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63.29</v>
      </c>
      <c r="D28" s="115">
        <f>C28*10.764</f>
        <v>681.25355999999999</v>
      </c>
    </row>
    <row r="29" spans="1:7">
      <c r="C29">
        <v>9.48</v>
      </c>
      <c r="D29" s="115">
        <f>C29*10.764</f>
        <v>102.04272</v>
      </c>
    </row>
    <row r="30" spans="1:7">
      <c r="C30"/>
      <c r="D30" s="116">
        <f>SUM(D28:D29)</f>
        <v>783.29628000000002</v>
      </c>
      <c r="E30" s="115">
        <f>D30*1.1</f>
        <v>861.62590800000009</v>
      </c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55" zoomScaleNormal="55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590.27777777777783</v>
      </c>
      <c r="C2" s="4">
        <f t="shared" ref="C2:C9" si="2">B2*1.2</f>
        <v>708.33333333333337</v>
      </c>
      <c r="D2" s="4">
        <f t="shared" ref="D2:D9" si="3">C2*1.2</f>
        <v>850</v>
      </c>
      <c r="E2" s="5">
        <f t="shared" ref="E2:E9" si="4">R2</f>
        <v>4500000</v>
      </c>
      <c r="F2" s="4">
        <f t="shared" ref="F2:F9" si="5">ROUND((E2/B2),0)</f>
        <v>7624</v>
      </c>
      <c r="G2" s="4">
        <f t="shared" ref="G2:G9" si="6">ROUND((E2/C2),0)</f>
        <v>6353</v>
      </c>
      <c r="H2" s="4">
        <f t="shared" ref="H2:H9" si="7">ROUND((E2/D2),0)</f>
        <v>5294</v>
      </c>
      <c r="I2" s="4">
        <f t="shared" ref="I2:I9" si="8">T2</f>
        <v>0</v>
      </c>
      <c r="J2" s="4">
        <f t="shared" ref="J2:J9" si="9">U2</f>
        <v>0</v>
      </c>
      <c r="K2" s="71"/>
      <c r="L2" s="71"/>
      <c r="M2" s="71"/>
      <c r="N2" s="71"/>
      <c r="O2" s="71">
        <v>850</v>
      </c>
      <c r="P2" s="71">
        <f t="shared" ref="P2" si="10">O2/1.2</f>
        <v>708.33333333333337</v>
      </c>
      <c r="Q2" s="71">
        <f t="shared" ref="Q2:Q9" si="11">P2/1.2</f>
        <v>590.27777777777783</v>
      </c>
      <c r="R2" s="2">
        <v>4500000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660.41666666666674</v>
      </c>
      <c r="C3" s="4">
        <f t="shared" si="2"/>
        <v>792.50000000000011</v>
      </c>
      <c r="D3" s="4">
        <f t="shared" si="3"/>
        <v>951.00000000000011</v>
      </c>
      <c r="E3" s="5">
        <f t="shared" si="4"/>
        <v>4800000</v>
      </c>
      <c r="F3" s="4">
        <f t="shared" si="5"/>
        <v>7268</v>
      </c>
      <c r="G3" s="4">
        <f t="shared" si="6"/>
        <v>6057</v>
      </c>
      <c r="H3" s="4">
        <f t="shared" si="7"/>
        <v>5047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951</v>
      </c>
      <c r="P3" s="71">
        <f>O3/1.2</f>
        <v>792.5</v>
      </c>
      <c r="Q3" s="71">
        <f t="shared" si="11"/>
        <v>660.41666666666674</v>
      </c>
      <c r="R3" s="2">
        <v>4800000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616</v>
      </c>
      <c r="C4" s="4">
        <f t="shared" si="2"/>
        <v>739.19999999999993</v>
      </c>
      <c r="D4" s="4">
        <f t="shared" si="3"/>
        <v>887.03999999999985</v>
      </c>
      <c r="E4" s="5">
        <f t="shared" si="4"/>
        <v>4200000</v>
      </c>
      <c r="F4" s="4">
        <f t="shared" si="5"/>
        <v>6818</v>
      </c>
      <c r="G4" s="4">
        <f t="shared" si="6"/>
        <v>5682</v>
      </c>
      <c r="H4" s="4">
        <f t="shared" si="7"/>
        <v>4735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616</v>
      </c>
      <c r="R4" s="2">
        <v>4200000</v>
      </c>
      <c r="S4" s="2"/>
      <c r="T4" s="2"/>
    </row>
    <row r="5" spans="1:35">
      <c r="A5" s="4">
        <f t="shared" si="0"/>
        <v>0</v>
      </c>
      <c r="B5" s="4">
        <f t="shared" si="1"/>
        <v>612</v>
      </c>
      <c r="C5" s="4">
        <f t="shared" si="2"/>
        <v>734.4</v>
      </c>
      <c r="D5" s="4">
        <f t="shared" si="3"/>
        <v>881.28</v>
      </c>
      <c r="E5" s="5">
        <f t="shared" si="4"/>
        <v>4900000</v>
      </c>
      <c r="F5" s="4">
        <f t="shared" si="5"/>
        <v>8007</v>
      </c>
      <c r="G5" s="4">
        <f t="shared" si="6"/>
        <v>6672</v>
      </c>
      <c r="H5" s="4">
        <f t="shared" si="7"/>
        <v>5560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" si="12">O5/1.2</f>
        <v>0</v>
      </c>
      <c r="Q5" s="71">
        <v>612</v>
      </c>
      <c r="R5" s="2">
        <v>4900000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" si="13"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ref="A10:A12" si="14">N10</f>
        <v>0</v>
      </c>
      <c r="B10" s="4">
        <f t="shared" ref="B10:B12" si="15">Q10</f>
        <v>0</v>
      </c>
      <c r="C10" s="4">
        <f t="shared" ref="C10:C12" si="16">B10*1.2</f>
        <v>0</v>
      </c>
      <c r="D10" s="4">
        <f t="shared" ref="D10:D12" si="17">C10*1.2</f>
        <v>0</v>
      </c>
      <c r="E10" s="5">
        <f t="shared" ref="E10:E12" si="18">R10</f>
        <v>0</v>
      </c>
      <c r="F10" s="4" t="e">
        <f t="shared" ref="F10:F12" si="19">ROUND((E10/B10),0)</f>
        <v>#DIV/0!</v>
      </c>
      <c r="G10" s="4" t="e">
        <f t="shared" ref="G10:G12" si="20">ROUND((E10/C10),0)</f>
        <v>#DIV/0!</v>
      </c>
      <c r="H10" s="4" t="e">
        <f t="shared" ref="H10:H12" si="21">ROUND((E10/D10),0)</f>
        <v>#DIV/0!</v>
      </c>
      <c r="I10" s="4">
        <f t="shared" ref="I10:I12" si="22">T10</f>
        <v>0</v>
      </c>
      <c r="J10" s="4">
        <f t="shared" ref="J10:J12" si="23">U10</f>
        <v>0</v>
      </c>
      <c r="K10" s="71"/>
      <c r="L10" s="71"/>
      <c r="M10" s="71"/>
      <c r="N10" s="71"/>
      <c r="O10" s="71">
        <v>0</v>
      </c>
      <c r="P10" s="71">
        <f t="shared" ref="P10" si="24">O10/1.2</f>
        <v>0</v>
      </c>
      <c r="Q10" s="71">
        <f t="shared" ref="Q10:Q12" si="25">P10/1.2</f>
        <v>0</v>
      </c>
      <c r="R10" s="2">
        <v>0</v>
      </c>
      <c r="S10" s="2"/>
    </row>
    <row r="11" spans="1:35" ht="16.5">
      <c r="A11" s="4">
        <f t="shared" si="14"/>
        <v>0</v>
      </c>
      <c r="B11" s="4">
        <f t="shared" si="15"/>
        <v>0</v>
      </c>
      <c r="C11" s="4">
        <f t="shared" si="16"/>
        <v>0</v>
      </c>
      <c r="D11" s="4">
        <f t="shared" si="17"/>
        <v>0</v>
      </c>
      <c r="E11" s="5">
        <f t="shared" si="18"/>
        <v>0</v>
      </c>
      <c r="F11" s="4" t="e">
        <f t="shared" si="19"/>
        <v>#DIV/0!</v>
      </c>
      <c r="G11" s="4" t="e">
        <f t="shared" si="20"/>
        <v>#DIV/0!</v>
      </c>
      <c r="H11" s="4" t="e">
        <f t="shared" si="21"/>
        <v>#DIV/0!</v>
      </c>
      <c r="I11" s="4">
        <f t="shared" si="22"/>
        <v>0</v>
      </c>
      <c r="J11" s="4">
        <f t="shared" si="2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4"/>
        <v>0</v>
      </c>
      <c r="B12" s="4">
        <f t="shared" si="15"/>
        <v>0</v>
      </c>
      <c r="C12" s="4">
        <f t="shared" si="16"/>
        <v>0</v>
      </c>
      <c r="D12" s="4">
        <f t="shared" si="17"/>
        <v>0</v>
      </c>
      <c r="E12" s="5">
        <f t="shared" si="18"/>
        <v>0</v>
      </c>
      <c r="F12" s="4" t="e">
        <f t="shared" si="19"/>
        <v>#DIV/0!</v>
      </c>
      <c r="G12" s="4" t="e">
        <f t="shared" si="20"/>
        <v>#DIV/0!</v>
      </c>
      <c r="H12" s="4" t="e">
        <f t="shared" si="21"/>
        <v>#DIV/0!</v>
      </c>
      <c r="I12" s="4">
        <f t="shared" si="22"/>
        <v>0</v>
      </c>
      <c r="J12" s="4">
        <f t="shared" si="2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5"/>
        <v>0</v>
      </c>
      <c r="R12" s="2">
        <v>0</v>
      </c>
      <c r="S12" s="2"/>
      <c r="V12" s="68"/>
    </row>
    <row r="13" spans="1:35">
      <c r="A13" s="4">
        <f t="shared" ref="A13:A15" si="26">N13</f>
        <v>0</v>
      </c>
      <c r="B13" s="4">
        <f t="shared" ref="B13:B15" si="27">Q13</f>
        <v>0</v>
      </c>
      <c r="C13" s="4">
        <f t="shared" ref="C13:C15" si="28">B13*1.2</f>
        <v>0</v>
      </c>
      <c r="D13" s="4">
        <f t="shared" ref="D13:D15" si="29">C13*1.2</f>
        <v>0</v>
      </c>
      <c r="E13" s="5">
        <f t="shared" ref="E13:E15" si="30">R13</f>
        <v>0</v>
      </c>
      <c r="F13" s="4" t="e">
        <f t="shared" ref="F13:F15" si="31">ROUND((E13/B13),0)</f>
        <v>#DIV/0!</v>
      </c>
      <c r="G13" s="4" t="e">
        <f t="shared" ref="G13:G15" si="32">ROUND((E13/C13),0)</f>
        <v>#DIV/0!</v>
      </c>
      <c r="H13" s="4" t="e">
        <f t="shared" ref="H13:H15" si="33">ROUND((E13/D13),0)</f>
        <v>#DIV/0!</v>
      </c>
      <c r="I13" s="4">
        <f t="shared" ref="I13:I15" si="34">T13</f>
        <v>0</v>
      </c>
      <c r="J13" s="4">
        <f t="shared" ref="J13:J15" si="35">U13</f>
        <v>0</v>
      </c>
      <c r="K13" s="71"/>
      <c r="L13" s="71"/>
      <c r="M13" s="71"/>
      <c r="N13" s="71"/>
      <c r="O13" s="71">
        <v>0</v>
      </c>
      <c r="P13" s="71">
        <f t="shared" ref="P13" si="36">O13/1.2</f>
        <v>0</v>
      </c>
      <c r="Q13" s="71">
        <f t="shared" ref="Q13:Q15" si="37">P13/1.2</f>
        <v>0</v>
      </c>
      <c r="R13" s="2">
        <v>0</v>
      </c>
      <c r="S13" s="2"/>
    </row>
    <row r="14" spans="1:35">
      <c r="A14" s="4">
        <f t="shared" si="26"/>
        <v>0</v>
      </c>
      <c r="B14" s="4">
        <f t="shared" si="27"/>
        <v>0</v>
      </c>
      <c r="C14" s="4">
        <f t="shared" si="28"/>
        <v>0</v>
      </c>
      <c r="D14" s="4">
        <f t="shared" si="29"/>
        <v>0</v>
      </c>
      <c r="E14" s="5">
        <f t="shared" si="30"/>
        <v>0</v>
      </c>
      <c r="F14" s="4" t="e">
        <f t="shared" si="31"/>
        <v>#DIV/0!</v>
      </c>
      <c r="G14" s="4" t="e">
        <f t="shared" si="32"/>
        <v>#DIV/0!</v>
      </c>
      <c r="H14" s="4" t="e">
        <f t="shared" si="33"/>
        <v>#DIV/0!</v>
      </c>
      <c r="I14" s="4">
        <f t="shared" si="34"/>
        <v>0</v>
      </c>
      <c r="J14" s="4">
        <f t="shared" si="35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7"/>
        <v>0</v>
      </c>
      <c r="R14" s="2">
        <v>0</v>
      </c>
      <c r="S14" s="2"/>
    </row>
    <row r="15" spans="1:35">
      <c r="A15" s="4">
        <f t="shared" si="26"/>
        <v>0</v>
      </c>
      <c r="B15" s="4">
        <f t="shared" si="27"/>
        <v>0</v>
      </c>
      <c r="C15" s="4">
        <f t="shared" si="28"/>
        <v>0</v>
      </c>
      <c r="D15" s="4">
        <f t="shared" si="29"/>
        <v>0</v>
      </c>
      <c r="E15" s="5">
        <f t="shared" si="30"/>
        <v>0</v>
      </c>
      <c r="F15" s="4" t="e">
        <f t="shared" si="31"/>
        <v>#DIV/0!</v>
      </c>
      <c r="G15" s="4" t="e">
        <f t="shared" si="32"/>
        <v>#DIV/0!</v>
      </c>
      <c r="H15" s="4" t="e">
        <f t="shared" si="33"/>
        <v>#DIV/0!</v>
      </c>
      <c r="I15" s="4">
        <f t="shared" si="34"/>
        <v>0</v>
      </c>
      <c r="J15" s="4">
        <f t="shared" si="3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7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8">N17</f>
        <v>0</v>
      </c>
      <c r="B17" s="4">
        <f t="shared" ref="B17:B19" si="39">Q17</f>
        <v>0</v>
      </c>
      <c r="C17" s="4">
        <f t="shared" ref="C17:C19" si="40">B17*1.2</f>
        <v>0</v>
      </c>
      <c r="D17" s="4">
        <f t="shared" ref="D17:D19" si="41">C17*1.2</f>
        <v>0</v>
      </c>
      <c r="E17" s="5">
        <f t="shared" ref="E17:E19" si="42">R17</f>
        <v>0</v>
      </c>
      <c r="F17" s="4" t="e">
        <f t="shared" ref="F17:F19" si="43">ROUND((E17/B17),0)</f>
        <v>#DIV/0!</v>
      </c>
      <c r="G17" s="4" t="e">
        <f t="shared" ref="G17:G19" si="44">ROUND((E17/C17),0)</f>
        <v>#DIV/0!</v>
      </c>
      <c r="H17" s="4" t="e">
        <f t="shared" ref="H17:H19" si="45">ROUND((E17/D17),0)</f>
        <v>#DIV/0!</v>
      </c>
      <c r="I17" s="4">
        <f t="shared" ref="I17:J19" si="46">T17</f>
        <v>0</v>
      </c>
      <c r="J17" s="4">
        <f t="shared" si="46"/>
        <v>0</v>
      </c>
      <c r="O17">
        <v>0</v>
      </c>
      <c r="P17">
        <f t="shared" ref="P17" si="47">O17/1.2</f>
        <v>0</v>
      </c>
      <c r="Q17">
        <f t="shared" ref="Q17:Q18" si="48">P17/1.2</f>
        <v>0</v>
      </c>
      <c r="R17" s="2">
        <v>0</v>
      </c>
      <c r="S17" s="2"/>
    </row>
    <row r="18" spans="1:19">
      <c r="A18" s="4">
        <f t="shared" si="38"/>
        <v>0</v>
      </c>
      <c r="B18" s="4">
        <f t="shared" si="39"/>
        <v>0</v>
      </c>
      <c r="C18" s="4">
        <f t="shared" si="40"/>
        <v>0</v>
      </c>
      <c r="D18" s="4">
        <f t="shared" si="41"/>
        <v>0</v>
      </c>
      <c r="E18" s="5">
        <f t="shared" si="42"/>
        <v>0</v>
      </c>
      <c r="F18" s="4" t="e">
        <f t="shared" si="43"/>
        <v>#DIV/0!</v>
      </c>
      <c r="G18" s="4" t="e">
        <f t="shared" si="44"/>
        <v>#DIV/0!</v>
      </c>
      <c r="H18" s="4" t="e">
        <f t="shared" si="45"/>
        <v>#DIV/0!</v>
      </c>
      <c r="I18" s="4">
        <f t="shared" si="46"/>
        <v>0</v>
      </c>
      <c r="J18" s="4">
        <f t="shared" si="46"/>
        <v>0</v>
      </c>
      <c r="O18">
        <v>0</v>
      </c>
      <c r="P18">
        <f>O18/1.2</f>
        <v>0</v>
      </c>
      <c r="Q18">
        <f t="shared" si="48"/>
        <v>0</v>
      </c>
      <c r="R18" s="2">
        <v>0</v>
      </c>
      <c r="S18" s="2"/>
    </row>
    <row r="19" spans="1:19">
      <c r="A19" s="4">
        <f t="shared" si="38"/>
        <v>0</v>
      </c>
      <c r="B19" s="4">
        <f t="shared" si="39"/>
        <v>0</v>
      </c>
      <c r="C19" s="4">
        <f t="shared" si="40"/>
        <v>0</v>
      </c>
      <c r="D19" s="4">
        <f t="shared" si="41"/>
        <v>0</v>
      </c>
      <c r="E19" s="5">
        <f t="shared" si="42"/>
        <v>0</v>
      </c>
      <c r="F19" s="4" t="e">
        <f t="shared" si="43"/>
        <v>#DIV/0!</v>
      </c>
      <c r="G19" s="4" t="e">
        <f t="shared" si="44"/>
        <v>#DIV/0!</v>
      </c>
      <c r="H19" s="4" t="e">
        <f t="shared" si="45"/>
        <v>#DIV/0!</v>
      </c>
      <c r="I19" s="4">
        <f t="shared" si="46"/>
        <v>0</v>
      </c>
      <c r="J19" s="4">
        <f t="shared" si="46"/>
        <v>0</v>
      </c>
      <c r="O19" s="71">
        <v>0</v>
      </c>
      <c r="P19" s="71">
        <f>O19/1.2</f>
        <v>0</v>
      </c>
      <c r="Q19" s="71">
        <f t="shared" ref="Q19" si="4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M6" sqref="M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70" zoomScaleNormal="70" workbookViewId="0">
      <selection activeCell="K11" sqref="K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115" zoomScaleNormal="115" workbookViewId="0">
      <selection activeCell="L15" sqref="L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2024-06-14T08:21:23Z</dcterms:modified>
</cp:coreProperties>
</file>