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14" i="1"/>
  <c r="P10" i="1"/>
  <c r="J16" i="1" l="1"/>
  <c r="J14" i="1"/>
  <c r="K9" i="1"/>
  <c r="L10" i="1"/>
  <c r="J12" i="1"/>
  <c r="J11" i="1"/>
  <c r="J9" i="1"/>
  <c r="I9" i="1"/>
</calcChain>
</file>

<file path=xl/sharedStrings.xml><?xml version="1.0" encoding="utf-8"?>
<sst xmlns="http://schemas.openxmlformats.org/spreadsheetml/2006/main" count="6" uniqueCount="6">
  <si>
    <t>Carpet</t>
  </si>
  <si>
    <t>Ancillary</t>
  </si>
  <si>
    <t>FMV / RV</t>
  </si>
  <si>
    <t>DV</t>
  </si>
  <si>
    <t>Insurable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</si>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</sst>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P16"/>
  <sheetViews>
    <sheetView tabSelected="1" workbookViewId="0">
      <selection activeCell="L20" sqref="L20"/>
    </sheetView>
  </sheetViews>
  <sheetFormatPr defaultRowHeight="15" x14ac:dyDescent="0.25"/>
  <cols>
    <col min="9" max="9" width="10.140625" bestFit="1" customWidth="1"/>
    <col min="10" max="10" width="14.28515625" bestFit="1" customWidth="1"/>
    <col min="11" max="11" width="9.28515625" bestFit="1" customWidth="1"/>
    <col min="12" max="12" width="10" bestFit="1" customWidth="1"/>
  </cols>
  <sheetData>
    <row r="7" spans="8:16" x14ac:dyDescent="0.25">
      <c r="H7" t="s">
        <v>0</v>
      </c>
      <c r="I7" s="1">
        <v>1327.86</v>
      </c>
      <c r="J7" s="1">
        <v>1328</v>
      </c>
      <c r="K7" s="1"/>
      <c r="L7" s="1"/>
      <c r="P7">
        <v>62000</v>
      </c>
    </row>
    <row r="8" spans="8:16" x14ac:dyDescent="0.25">
      <c r="H8" t="s">
        <v>1</v>
      </c>
      <c r="I8" s="1">
        <v>117.81</v>
      </c>
      <c r="J8" s="1">
        <v>118</v>
      </c>
      <c r="K8" s="1"/>
      <c r="L8" s="1"/>
      <c r="P8">
        <f>P7/100*105</f>
        <v>65100</v>
      </c>
    </row>
    <row r="9" spans="8:16" x14ac:dyDescent="0.25">
      <c r="I9" s="1">
        <f>SUM(I7:I8)</f>
        <v>1445.6699999999998</v>
      </c>
      <c r="J9" s="1">
        <f>SUM(J7:J8)</f>
        <v>1446</v>
      </c>
      <c r="K9" s="1">
        <f>J9*1.1</f>
        <v>1590.6000000000001</v>
      </c>
      <c r="L9" s="1"/>
      <c r="P9">
        <v>65100</v>
      </c>
    </row>
    <row r="10" spans="8:16" x14ac:dyDescent="0.25">
      <c r="I10" s="1"/>
      <c r="J10" s="1">
        <v>37000</v>
      </c>
      <c r="K10" s="1">
        <v>3000</v>
      </c>
      <c r="L10" s="1">
        <f>J10-K10</f>
        <v>34000</v>
      </c>
      <c r="P10">
        <f>P9/10.764</f>
        <v>6047.9375696767002</v>
      </c>
    </row>
    <row r="11" spans="8:16" x14ac:dyDescent="0.25">
      <c r="I11" s="2" t="s">
        <v>2</v>
      </c>
      <c r="J11" s="2">
        <f>J10*J9</f>
        <v>53502000</v>
      </c>
      <c r="K11" s="1"/>
      <c r="L11" s="1"/>
    </row>
    <row r="12" spans="8:16" x14ac:dyDescent="0.25">
      <c r="I12" s="1" t="s">
        <v>3</v>
      </c>
      <c r="J12" s="1">
        <f>J11*80%</f>
        <v>42801600</v>
      </c>
      <c r="K12" s="1"/>
      <c r="L12" s="1"/>
      <c r="P12">
        <v>1590.6</v>
      </c>
    </row>
    <row r="13" spans="8:16" x14ac:dyDescent="0.25">
      <c r="I13" s="1"/>
      <c r="J13" s="1"/>
      <c r="K13" s="1"/>
      <c r="L13" s="1"/>
      <c r="P13">
        <v>6048</v>
      </c>
    </row>
    <row r="14" spans="8:16" x14ac:dyDescent="0.25">
      <c r="I14" s="1" t="s">
        <v>4</v>
      </c>
      <c r="J14" s="1">
        <f>K9*K10</f>
        <v>4771800</v>
      </c>
      <c r="K14" s="1"/>
      <c r="L14" s="1"/>
      <c r="P14">
        <f>P13*P12</f>
        <v>9619948.7999999989</v>
      </c>
    </row>
    <row r="15" spans="8:16" x14ac:dyDescent="0.25">
      <c r="I15" s="1"/>
      <c r="J15" s="1"/>
      <c r="K15" s="1"/>
      <c r="L15" s="1"/>
    </row>
    <row r="16" spans="8:16" x14ac:dyDescent="0.25">
      <c r="I16" s="1" t="s">
        <v>5</v>
      </c>
      <c r="J16" s="1">
        <f>MROUND((J11*0.03/12),500)</f>
        <v>134000</v>
      </c>
      <c r="K16" s="1"/>
      <c r="L1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2024-06-28T10:20:21Z</dcterms:modified>
</cp:coreProperties>
</file>