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PRANEETH JAYA SHETTY - SVC\"/>
    </mc:Choice>
  </mc:AlternateContent>
  <xr:revisionPtr revIDLastSave="0" documentId="13_ncr:1_{6FC99538-410F-44B4-B9F3-5BD98EC748C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5" sheetId="17" r:id="rId5"/>
    <sheet name="Sheet4" sheetId="16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9" i="4" l="1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<sst xmlns="http://schemas.openxmlformats.org/spreadsheetml/2006/main" count="49" uniqueCount="42">
  <si>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</si>
  <si>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</si>
  <si>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</si>
  <si>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</si>
  <si>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</si>
  <si>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</si>
  <si>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</si>
  <si>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</si>
  <si>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</si>
  <si>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</si>
  <si>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</si>
  <si>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</si>
  <si>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</si>
  <si>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</si>
  <si>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</si>
  <si>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</si>
  <si>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</si>
  <si>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</si>
  <si>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</si>
  <si>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</si>
  <si>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</si>
  <si>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</si>
  <si>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</si>
  <si>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</si>
  <si>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</si>
  <si>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</si>
  <si>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</si>
  <si>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</si>
  <si>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</si>
  <si>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</si>
  <si>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</si>
  <si>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</si>
  <si>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</si>
  <si>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</si>
  <si>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</si>
  <si>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</si>
  <si>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</si>
  <si>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</si>
  <si>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</si>
  <si>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Louiswadi Branch )  - MR. PRANEETH JAYA SHETTY &amp; MS. SONICA KUMAR NAIK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</si>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</sst>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591739</xdr:colOff>
      <xdr:row>41</xdr:row>
      <xdr:rowOff>143921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CEAB8-A6C5-48E4-A3DF-9055D9758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16539" cy="74972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191718</xdr:colOff>
      <xdr:row>39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42EB4-7737-4551-98C6-C5A25AC9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26118" cy="6868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45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95577-71C2-4039-BA03-CA7AD0C4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9CD29-BFD8-4A7C-BA47-0E044097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87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45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7D321-D98B-4F45-83A4-70D43DDC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7240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41</xdr:row>
      <xdr:rowOff>58175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D1C67-50FB-48FE-8461-D19B7138F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34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38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18AF8-5F64-4F4D-AC07-2F611EFD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268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F075F-CC30-4CD6-9730-0C2CA3302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039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88EE8-F2B1-472B-A5A9-0E2C21FC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7830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6770A-AC3A-430C-B58B-7D10360A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445</v>
      </c>
      <c r="C3" s="4">
        <f>B3*1.2</f>
        <v>534</v>
      </c>
      <c r="D3" s="4">
        <f t="shared" ref="D3:D14" si="2">C3*1.2</f>
        <v>640.79999999999995</v>
      </c>
      <c r="E3" s="5">
        <f t="shared" ref="E3:E14" si="3">R3</f>
        <v>5975000</v>
      </c>
      <c r="F3" s="9">
        <f t="shared" ref="F3:F14" si="4">ROUND((E3/B3),0)</f>
        <v>13427</v>
      </c>
      <c r="G3" s="9">
        <f t="shared" ref="G3:G14" si="5">ROUND((E3/C3),0)</f>
        <v>11189</v>
      </c>
      <c r="H3" s="9">
        <f t="shared" ref="H3:H14" si="6">ROUND((E3/D3),0)</f>
        <v>9324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445</v>
      </c>
      <c r="R3" s="2">
        <v>5975000</v>
      </c>
    </row>
    <row r="4" spans="1:20" x14ac:dyDescent="0.25">
      <c r="A4" s="4">
        <f t="shared" ref="A4:A9" si="9">N4</f>
        <v>0</v>
      </c>
      <c r="B4" s="4">
        <f t="shared" ref="B4:B9" si="10">Q4</f>
        <v>450</v>
      </c>
      <c r="C4" s="4">
        <f t="shared" ref="C4:C9" si="11">B4*1.2</f>
        <v>540</v>
      </c>
      <c r="D4" s="4">
        <f t="shared" ref="D4:D9" si="12">C4*1.2</f>
        <v>648</v>
      </c>
      <c r="E4" s="5">
        <f t="shared" ref="E4:E9" si="13">R4</f>
        <v>6450000</v>
      </c>
      <c r="F4" s="9">
        <f t="shared" ref="F4:F9" si="14">ROUND((E4/B4),0)</f>
        <v>14333</v>
      </c>
      <c r="G4" s="9">
        <f t="shared" ref="G4:G9" si="15">ROUND((E4/C4),0)</f>
        <v>11944</v>
      </c>
      <c r="H4" s="9">
        <f t="shared" ref="H4:H9" si="16">ROUND((E4/D4),0)</f>
        <v>9954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450</v>
      </c>
      <c r="R4" s="2">
        <v>6450000</v>
      </c>
    </row>
    <row r="5" spans="1:20" x14ac:dyDescent="0.25">
      <c r="A5" s="4">
        <f t="shared" si="9"/>
        <v>0</v>
      </c>
      <c r="B5" s="4">
        <f t="shared" si="10"/>
        <v>620</v>
      </c>
      <c r="C5" s="4">
        <f t="shared" si="11"/>
        <v>744</v>
      </c>
      <c r="D5" s="4">
        <f t="shared" si="12"/>
        <v>892.8</v>
      </c>
      <c r="E5" s="5">
        <f t="shared" si="13"/>
        <v>9267000</v>
      </c>
      <c r="F5" s="9">
        <f t="shared" si="14"/>
        <v>14947</v>
      </c>
      <c r="G5" s="9">
        <f t="shared" si="15"/>
        <v>12456</v>
      </c>
      <c r="H5" s="9">
        <f t="shared" si="16"/>
        <v>10380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620</v>
      </c>
      <c r="R5" s="2">
        <v>9267000</v>
      </c>
    </row>
    <row r="6" spans="1:20" x14ac:dyDescent="0.25">
      <c r="A6" s="4">
        <f t="shared" si="9"/>
        <v>0</v>
      </c>
      <c r="B6" s="4">
        <f t="shared" si="10"/>
        <v>610</v>
      </c>
      <c r="C6" s="4">
        <f t="shared" si="11"/>
        <v>732</v>
      </c>
      <c r="D6" s="4">
        <f t="shared" si="12"/>
        <v>878.4</v>
      </c>
      <c r="E6" s="5">
        <f t="shared" si="13"/>
        <v>9350000</v>
      </c>
      <c r="F6" s="9">
        <f t="shared" si="14"/>
        <v>15328</v>
      </c>
      <c r="G6" s="9">
        <f t="shared" si="15"/>
        <v>12773</v>
      </c>
      <c r="H6" s="9">
        <f t="shared" si="16"/>
        <v>10644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610</v>
      </c>
      <c r="R6" s="2">
        <v>9350000</v>
      </c>
    </row>
    <row r="7" spans="1:20" x14ac:dyDescent="0.25">
      <c r="A7" s="4">
        <f t="shared" si="9"/>
        <v>0</v>
      </c>
      <c r="B7" s="4">
        <f t="shared" si="10"/>
        <v>610</v>
      </c>
      <c r="C7" s="4">
        <f t="shared" si="11"/>
        <v>732</v>
      </c>
      <c r="D7" s="4">
        <f t="shared" si="12"/>
        <v>878.4</v>
      </c>
      <c r="E7" s="5">
        <f t="shared" si="13"/>
        <v>9651000</v>
      </c>
      <c r="F7" s="9">
        <f t="shared" si="14"/>
        <v>15821</v>
      </c>
      <c r="G7" s="9">
        <f t="shared" si="15"/>
        <v>13184</v>
      </c>
      <c r="H7" s="9">
        <f t="shared" si="16"/>
        <v>10987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610</v>
      </c>
      <c r="R7" s="2">
        <v>9651000</v>
      </c>
    </row>
    <row r="8" spans="1:20" s="46" customFormat="1" x14ac:dyDescent="0.25">
      <c r="A8" s="9">
        <f t="shared" si="9"/>
        <v>0</v>
      </c>
      <c r="B8" s="9">
        <f t="shared" si="10"/>
        <v>620</v>
      </c>
      <c r="C8" s="9">
        <f t="shared" si="11"/>
        <v>744</v>
      </c>
      <c r="D8" s="9">
        <f t="shared" si="12"/>
        <v>892.8</v>
      </c>
      <c r="E8" s="45">
        <f t="shared" si="13"/>
        <v>9869000</v>
      </c>
      <c r="F8" s="9">
        <f t="shared" si="14"/>
        <v>15918</v>
      </c>
      <c r="G8" s="9">
        <f t="shared" si="15"/>
        <v>13265</v>
      </c>
      <c r="H8" s="9">
        <f t="shared" si="16"/>
        <v>11054</v>
      </c>
      <c r="I8" s="9" t="e">
        <f>#REF!</f>
        <v>#REF!</v>
      </c>
      <c r="J8" s="9">
        <f t="shared" si="17"/>
        <v>0</v>
      </c>
      <c r="O8" s="46">
        <v>0</v>
      </c>
      <c r="P8" s="46">
        <f t="shared" si="18"/>
        <v>0</v>
      </c>
      <c r="Q8" s="46">
        <v>620</v>
      </c>
      <c r="R8" s="47">
        <v>9869000</v>
      </c>
    </row>
    <row r="9" spans="1:20" s="43" customFormat="1" x14ac:dyDescent="0.25">
      <c r="A9" s="41">
        <f t="shared" si="9"/>
        <v>0</v>
      </c>
      <c r="B9" s="41">
        <f t="shared" si="10"/>
        <v>610</v>
      </c>
      <c r="C9" s="41">
        <f t="shared" si="11"/>
        <v>732</v>
      </c>
      <c r="D9" s="41">
        <f t="shared" si="12"/>
        <v>878.4</v>
      </c>
      <c r="E9" s="42">
        <f t="shared" si="13"/>
        <v>9731000</v>
      </c>
      <c r="F9" s="41">
        <f t="shared" si="14"/>
        <v>15952</v>
      </c>
      <c r="G9" s="41">
        <f t="shared" si="15"/>
        <v>13294</v>
      </c>
      <c r="H9" s="41">
        <f t="shared" si="16"/>
        <v>11078</v>
      </c>
      <c r="I9" s="41" t="e">
        <f>#REF!</f>
        <v>#REF!</v>
      </c>
      <c r="J9" s="41">
        <f t="shared" si="17"/>
        <v>0</v>
      </c>
      <c r="O9" s="43">
        <v>0</v>
      </c>
      <c r="P9" s="43">
        <f t="shared" si="18"/>
        <v>0</v>
      </c>
      <c r="Q9" s="43">
        <v>610</v>
      </c>
      <c r="R9" s="44">
        <v>9731000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36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3" customFormat="1" x14ac:dyDescent="0.25">
      <c r="A16" s="41">
        <f t="shared" ref="A16:A28" si="31">N16</f>
        <v>0</v>
      </c>
      <c r="B16" s="41">
        <f t="shared" ref="B16:B28" si="32">Q16</f>
        <v>600</v>
      </c>
      <c r="C16" s="41">
        <f>B16*1.2</f>
        <v>720</v>
      </c>
      <c r="D16" s="41">
        <f t="shared" ref="D16:D28" si="33">C16*1.2</f>
        <v>864</v>
      </c>
      <c r="E16" s="42">
        <f t="shared" ref="E16:E28" si="34">R16</f>
        <v>11900000</v>
      </c>
      <c r="F16" s="41">
        <f t="shared" ref="F16:F28" si="35">ROUND((E16/B16),0)</f>
        <v>19833</v>
      </c>
      <c r="G16" s="41">
        <f t="shared" ref="G16:G28" si="36">ROUND((E16/C16),0)</f>
        <v>16528</v>
      </c>
      <c r="H16" s="41">
        <f t="shared" ref="H16:H28" si="37">ROUND((E16/D16),0)</f>
        <v>13773</v>
      </c>
      <c r="I16" s="41" t="e">
        <f>#REF!</f>
        <v>#REF!</v>
      </c>
      <c r="J16" s="41">
        <f t="shared" ref="J16:J28" si="38">S16</f>
        <v>0</v>
      </c>
      <c r="O16" s="43">
        <v>0</v>
      </c>
      <c r="P16" s="43">
        <f t="shared" ref="P16:Q28" si="39">O16/1.2</f>
        <v>0</v>
      </c>
      <c r="Q16" s="43">
        <v>600</v>
      </c>
      <c r="R16" s="44">
        <v>11900000</v>
      </c>
    </row>
    <row r="17" spans="1:24" s="43" customFormat="1" x14ac:dyDescent="0.25">
      <c r="A17" s="41">
        <f t="shared" si="31"/>
        <v>0</v>
      </c>
      <c r="B17" s="41">
        <f t="shared" si="32"/>
        <v>585</v>
      </c>
      <c r="C17" s="41">
        <f t="shared" ref="C17:C28" si="40">B17*1.2</f>
        <v>702</v>
      </c>
      <c r="D17" s="41">
        <f t="shared" si="33"/>
        <v>842.4</v>
      </c>
      <c r="E17" s="42">
        <f t="shared" si="34"/>
        <v>11900000</v>
      </c>
      <c r="F17" s="41">
        <f t="shared" si="35"/>
        <v>20342</v>
      </c>
      <c r="G17" s="41">
        <f t="shared" si="36"/>
        <v>16952</v>
      </c>
      <c r="H17" s="41">
        <f t="shared" si="37"/>
        <v>14126</v>
      </c>
      <c r="I17" s="41" t="e">
        <f>#REF!</f>
        <v>#REF!</v>
      </c>
      <c r="J17" s="41">
        <f t="shared" si="38"/>
        <v>0</v>
      </c>
      <c r="O17" s="43">
        <v>0</v>
      </c>
      <c r="P17" s="43">
        <f t="shared" si="39"/>
        <v>0</v>
      </c>
      <c r="Q17" s="43">
        <v>585</v>
      </c>
      <c r="R17" s="44">
        <v>11900000</v>
      </c>
    </row>
    <row r="18" spans="1:24" x14ac:dyDescent="0.25">
      <c r="A18" s="4">
        <f t="shared" si="31"/>
        <v>0</v>
      </c>
      <c r="B18" s="4">
        <f t="shared" si="32"/>
        <v>545</v>
      </c>
      <c r="C18" s="4">
        <f t="shared" si="40"/>
        <v>654</v>
      </c>
      <c r="D18" s="4">
        <f t="shared" si="33"/>
        <v>784.8</v>
      </c>
      <c r="E18" s="5">
        <f t="shared" si="34"/>
        <v>10000000</v>
      </c>
      <c r="F18" s="9">
        <f t="shared" si="35"/>
        <v>18349</v>
      </c>
      <c r="G18" s="9">
        <f t="shared" si="36"/>
        <v>15291</v>
      </c>
      <c r="H18" s="9">
        <f t="shared" si="37"/>
        <v>12742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545</v>
      </c>
      <c r="R18" s="2">
        <v>10000000</v>
      </c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29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16000</v>
      </c>
      <c r="X31" s="22"/>
    </row>
    <row r="32" spans="1:24" ht="15.75" x14ac:dyDescent="0.25">
      <c r="E32" t="s">
        <v>40</v>
      </c>
      <c r="F32" s="7">
        <v>543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9" t="s">
        <v>39</v>
      </c>
      <c r="Q36" s="49"/>
      <c r="R36" s="49"/>
      <c r="S36" s="49"/>
      <c r="T36" s="50"/>
      <c r="U36" s="21" t="s">
        <v>20</v>
      </c>
      <c r="V36" s="23"/>
      <c r="W36" s="24">
        <f>90*W33/W35</f>
        <v>9</v>
      </c>
      <c r="X36" s="24"/>
    </row>
    <row r="37" spans="15:25" ht="15.75" x14ac:dyDescent="0.25">
      <c r="U37" s="17"/>
      <c r="V37" s="26"/>
      <c r="W37" s="27">
        <f>W36%</f>
        <v>0.09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18275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543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9923325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8930992.5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7938660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1357500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20673.59375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11" sqref="Q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27" sqref="U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6" sqref="R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1" sqref="R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5" sqref="X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2024-06-13T09:17:30Z</dcterms:modified>
</cp:coreProperties>
</file>