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A4CF35CA-DC85-45B1-93CE-9529D8E4BE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G12" i="5" l="1"/>
  <c r="J9" i="5"/>
  <c r="B13" i="5"/>
  <c r="B12" i="5"/>
  <c r="B8" i="5"/>
  <c r="F14" i="5"/>
  <c r="G9" i="5"/>
  <c r="R8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20" i="5" s="1"/>
  <c r="B23" i="5" s="1"/>
  <c r="B7" i="5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<sst xmlns="http://schemas.openxmlformats.org/spreadsheetml/2006/main" count="70" uniqueCount="49">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</sst>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B22" sqref="B22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6" max="6" width="12.5703125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2012</v>
      </c>
    </row>
    <row r="6" spans="1:18" x14ac:dyDescent="0.25">
      <c r="A6" s="17" t="s">
        <v>22</v>
      </c>
      <c r="B6" s="17">
        <f>B4-B5</f>
        <v>12</v>
      </c>
    </row>
    <row r="7" spans="1:18" x14ac:dyDescent="0.25">
      <c r="A7" s="17"/>
      <c r="B7" s="17">
        <f>60-B6</f>
        <v>48</v>
      </c>
    </row>
    <row r="8" spans="1:18" x14ac:dyDescent="0.25">
      <c r="A8" s="17" t="s">
        <v>23</v>
      </c>
      <c r="B8" s="46">
        <f>375*2600</f>
        <v>975000</v>
      </c>
      <c r="E8" t="s">
        <v>35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v>34.85</v>
      </c>
      <c r="G9">
        <f>F9*10.764</f>
        <v>375.12540000000001</v>
      </c>
      <c r="H9">
        <v>375</v>
      </c>
      <c r="I9">
        <v>6500</v>
      </c>
      <c r="J9">
        <f>H9*I9</f>
        <v>2437500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  <c r="F11" s="1"/>
    </row>
    <row r="12" spans="1:18" x14ac:dyDescent="0.25">
      <c r="A12" s="17" t="s">
        <v>26</v>
      </c>
      <c r="B12" s="17">
        <f>B11*B6/60</f>
        <v>18</v>
      </c>
      <c r="E12" t="s">
        <v>35</v>
      </c>
      <c r="F12" s="1">
        <v>283</v>
      </c>
      <c r="G12" s="5">
        <f>F12*1.2</f>
        <v>339.59999999999997</v>
      </c>
      <c r="H12" s="5"/>
    </row>
    <row r="13" spans="1:18" x14ac:dyDescent="0.25">
      <c r="A13" s="17"/>
      <c r="B13" s="47">
        <f>B12%</f>
        <v>0.18</v>
      </c>
      <c r="F13" s="1">
        <v>8000</v>
      </c>
    </row>
    <row r="14" spans="1:18" x14ac:dyDescent="0.25">
      <c r="A14" s="17"/>
      <c r="B14" s="17"/>
      <c r="F14" s="1">
        <f>F12*F13</f>
        <v>2264000</v>
      </c>
    </row>
    <row r="15" spans="1:18" x14ac:dyDescent="0.25">
      <c r="A15" s="17" t="s">
        <v>27</v>
      </c>
      <c r="B15" s="46">
        <f>ROUND((B8*B13),0)</f>
        <v>175500</v>
      </c>
      <c r="F15" s="1"/>
    </row>
    <row r="16" spans="1:18" x14ac:dyDescent="0.25">
      <c r="A16" s="17" t="s">
        <v>15</v>
      </c>
      <c r="B16" s="46">
        <v>375</v>
      </c>
      <c r="F16" s="1"/>
    </row>
    <row r="17" spans="1:9" x14ac:dyDescent="0.25">
      <c r="A17" s="17" t="s">
        <v>42</v>
      </c>
      <c r="B17" s="17">
        <v>7000</v>
      </c>
    </row>
    <row r="18" spans="1:9" x14ac:dyDescent="0.25">
      <c r="A18" s="17" t="s">
        <v>28</v>
      </c>
      <c r="B18" s="46">
        <f>B17*B16</f>
        <v>2625000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2449500</v>
      </c>
      <c r="C20" s="5"/>
    </row>
    <row r="21" spans="1:9" x14ac:dyDescent="0.25">
      <c r="A21" s="43" t="s">
        <v>31</v>
      </c>
      <c r="B21" s="48">
        <f>ROUND((B20*90%),0)</f>
        <v>2204550</v>
      </c>
    </row>
    <row r="22" spans="1:9" x14ac:dyDescent="0.25">
      <c r="A22" s="43" t="s">
        <v>32</v>
      </c>
      <c r="B22" s="48">
        <f>ROUND((B20*80%),0)</f>
        <v>1959600</v>
      </c>
    </row>
    <row r="23" spans="1:9" x14ac:dyDescent="0.25">
      <c r="A23" s="43" t="s">
        <v>33</v>
      </c>
      <c r="B23" s="48">
        <f>MROUND((B20*0.025/12),500)</f>
        <v>5000</v>
      </c>
    </row>
    <row r="25" spans="1:9" x14ac:dyDescent="0.25">
      <c r="B25" s="5">
        <f>B20/222</f>
        <v>11033.783783783783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2024-06-14T09:28:31Z</dcterms:modified>
</cp:coreProperties>
</file>