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NAINA JAWED KHAN - SBI\"/>
    </mc:Choice>
  </mc:AlternateContent>
  <xr:revisionPtr revIDLastSave="0" documentId="13_ncr:1_{05FBDC85-32FA-411C-96C1-ED2CC66D245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18" i="24" l="1"/>
  <c r="V15" i="23"/>
  <c r="S14" i="22"/>
  <c r="R19" i="21"/>
  <c r="S14" i="20"/>
  <c r="S15" i="19"/>
  <c r="X15" i="18"/>
  <c r="G37" i="4"/>
  <c r="G36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<sst xmlns="http://schemas.openxmlformats.org/spreadsheetml/2006/main" count="49" uniqueCount="43">
  <si>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</si>
  <si>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</si>
  <si>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</si>
  <si>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</si>
  <si>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</si>
  <si>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</si>
  <si>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</si>
  <si>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</si>
  <si>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</si>
  <si>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</si>
  <si>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</si>
  <si>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</si>
  <si>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</si>
  <si>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</si>
  <si>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</si>
  <si>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</si>
  <si>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</si>
  <si>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</si>
  <si>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</si>
  <si>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</si>
  <si>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</si>
  <si>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</si>
  <si>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</si>
  <si>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</si>
  <si>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</si>
  <si>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</si>
  <si>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</si>
  <si>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</si>
  <si>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</si>
  <si>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</si>
  <si>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</si>
  <si>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</si>
  <si>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</si>
  <si>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</si>
  <si>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</si>
  <si>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</si>
  <si>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</si>
  <si>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</si>
  <si>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</si>
  <si>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NAINA JAWED KHAN</t>
  </si>
  <si>
    <t>Agree CA</t>
  </si>
  <si>
    <t>OC No. MNP/NR/5428/2019 - 20 Dated. 02.10.2019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</si>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</sst>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506002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85A7E-64E3-4C88-BADC-01E3E3A0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30802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</xdr:row>
      <xdr:rowOff>161925</xdr:rowOff>
    </xdr:from>
    <xdr:to>
      <xdr:col>15</xdr:col>
      <xdr:colOff>115519</xdr:colOff>
      <xdr:row>37</xdr:row>
      <xdr:rowOff>153356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524D4E-FE86-4D50-ADDF-5C00964CD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352425"/>
          <a:ext cx="8735644" cy="68494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133350</xdr:rowOff>
    </xdr:from>
    <xdr:to>
      <xdr:col>18</xdr:col>
      <xdr:colOff>48839</xdr:colOff>
      <xdr:row>38</xdr:row>
      <xdr:rowOff>134360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B7E44-0018-49AD-BFFF-4F8F351CB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3350"/>
          <a:ext cx="8697539" cy="72400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18</xdr:col>
      <xdr:colOff>248876</xdr:colOff>
      <xdr:row>40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EDA99-0BA0-4B87-AFE0-51825D9E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8783276" cy="74876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35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0AEB6-1AAF-44DC-8275-73CA8F79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6697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601265</xdr:colOff>
      <xdr:row>53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F30CB-66A5-4EAB-BBF8-383ED543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26065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C3ED61-2F7F-4345-8EFA-7444D8CC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2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77334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0D0E9-21C0-41CE-9327-F46898147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49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9F584-78E8-48C7-A2A5-844E1024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6FEEC-63A5-4DE9-8E48-1507B106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878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361F8-15AB-4324-A4FF-99F2271C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763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39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B4C0D-3EDD-4628-B7EB-87533134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27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64226-785C-492C-90E6-7D091744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335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6" zoomScaleNormal="100" workbookViewId="0">
      <selection activeCell="U45" sqref="U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605</v>
      </c>
      <c r="C3" s="4">
        <f>B3*1.2</f>
        <v>726</v>
      </c>
      <c r="D3" s="4">
        <f t="shared" ref="D3:D14" si="2">C3*1.2</f>
        <v>871.19999999999993</v>
      </c>
      <c r="E3" s="5">
        <f t="shared" ref="E3:E14" si="3">R3</f>
        <v>7500000</v>
      </c>
      <c r="F3" s="9">
        <f t="shared" ref="F3:F14" si="4">ROUND((E3/B3),0)</f>
        <v>12397</v>
      </c>
      <c r="G3" s="9">
        <f t="shared" ref="G3:G14" si="5">ROUND((E3/C3),0)</f>
        <v>10331</v>
      </c>
      <c r="H3" s="9">
        <f t="shared" ref="H3:H14" si="6">ROUND((E3/D3),0)</f>
        <v>8609</v>
      </c>
      <c r="I3" s="4" t="e">
        <f>#REF!</f>
        <v>#REF!</v>
      </c>
      <c r="J3" s="4">
        <f t="shared" ref="J3:J14" si="7">S3</f>
        <v>0</v>
      </c>
      <c r="O3">
        <v>0</v>
      </c>
      <c r="P3">
        <v>726</v>
      </c>
      <c r="Q3">
        <f t="shared" ref="P3:Q14" si="8">P3/1.2</f>
        <v>605</v>
      </c>
      <c r="R3" s="2">
        <v>7500000</v>
      </c>
    </row>
    <row r="4" spans="1:20" x14ac:dyDescent="0.25">
      <c r="A4" s="4">
        <f t="shared" ref="A4:A9" si="9">N4</f>
        <v>0</v>
      </c>
      <c r="B4" s="4">
        <f t="shared" ref="B4:B9" si="10">Q4</f>
        <v>582.5</v>
      </c>
      <c r="C4" s="4">
        <f t="shared" ref="C4:C9" si="11">B4*1.2</f>
        <v>699</v>
      </c>
      <c r="D4" s="4">
        <f t="shared" ref="D4:D9" si="12">C4*1.2</f>
        <v>838.8</v>
      </c>
      <c r="E4" s="5">
        <f t="shared" ref="E4:E9" si="13">R4</f>
        <v>8000000</v>
      </c>
      <c r="F4" s="9">
        <f t="shared" ref="F4:F9" si="14">ROUND((E4/B4),0)</f>
        <v>13734</v>
      </c>
      <c r="G4" s="9">
        <f t="shared" ref="G4:G9" si="15">ROUND((E4/C4),0)</f>
        <v>11445</v>
      </c>
      <c r="H4" s="9">
        <f t="shared" ref="H4:H9" si="16">ROUND((E4/D4),0)</f>
        <v>9537</v>
      </c>
      <c r="I4" s="4" t="e">
        <f>#REF!</f>
        <v>#REF!</v>
      </c>
      <c r="J4" s="4">
        <f t="shared" ref="J4:J9" si="17">S4</f>
        <v>0</v>
      </c>
      <c r="O4">
        <v>0</v>
      </c>
      <c r="P4">
        <v>699</v>
      </c>
      <c r="Q4">
        <f t="shared" ref="Q4:Q9" si="18">P4/1.2</f>
        <v>582.5</v>
      </c>
      <c r="R4" s="2">
        <v>8000000</v>
      </c>
    </row>
    <row r="5" spans="1:20" x14ac:dyDescent="0.25">
      <c r="A5" s="4">
        <f t="shared" si="9"/>
        <v>0</v>
      </c>
      <c r="B5" s="4">
        <f t="shared" si="10"/>
        <v>640.83333333333337</v>
      </c>
      <c r="C5" s="4">
        <f t="shared" si="11"/>
        <v>769</v>
      </c>
      <c r="D5" s="4">
        <f t="shared" si="12"/>
        <v>922.8</v>
      </c>
      <c r="E5" s="5">
        <f t="shared" si="13"/>
        <v>9000000</v>
      </c>
      <c r="F5" s="9">
        <f t="shared" si="14"/>
        <v>14044</v>
      </c>
      <c r="G5" s="9">
        <f t="shared" si="15"/>
        <v>11704</v>
      </c>
      <c r="H5" s="9">
        <f t="shared" si="16"/>
        <v>9753</v>
      </c>
      <c r="I5" s="4" t="e">
        <f>#REF!</f>
        <v>#REF!</v>
      </c>
      <c r="J5" s="4">
        <f t="shared" si="17"/>
        <v>0</v>
      </c>
      <c r="O5">
        <v>0</v>
      </c>
      <c r="P5">
        <v>769</v>
      </c>
      <c r="Q5">
        <f t="shared" si="18"/>
        <v>640.83333333333337</v>
      </c>
      <c r="R5" s="2">
        <v>9000000</v>
      </c>
    </row>
    <row r="6" spans="1:20" x14ac:dyDescent="0.25">
      <c r="A6" s="4">
        <f t="shared" si="9"/>
        <v>0</v>
      </c>
      <c r="B6" s="4">
        <f t="shared" si="10"/>
        <v>425</v>
      </c>
      <c r="C6" s="4">
        <f t="shared" si="11"/>
        <v>510</v>
      </c>
      <c r="D6" s="4">
        <f t="shared" si="12"/>
        <v>612</v>
      </c>
      <c r="E6" s="5">
        <f t="shared" si="13"/>
        <v>6100000</v>
      </c>
      <c r="F6" s="9">
        <f t="shared" si="14"/>
        <v>14353</v>
      </c>
      <c r="G6" s="9">
        <f t="shared" si="15"/>
        <v>11961</v>
      </c>
      <c r="H6" s="9">
        <f t="shared" si="16"/>
        <v>9967</v>
      </c>
      <c r="I6" s="4" t="e">
        <f>#REF!</f>
        <v>#REF!</v>
      </c>
      <c r="J6" s="4">
        <f t="shared" si="17"/>
        <v>0</v>
      </c>
      <c r="O6">
        <v>0</v>
      </c>
      <c r="P6">
        <v>510</v>
      </c>
      <c r="Q6">
        <f t="shared" si="18"/>
        <v>425</v>
      </c>
      <c r="R6" s="2">
        <v>6100000</v>
      </c>
    </row>
    <row r="7" spans="1:20" x14ac:dyDescent="0.25">
      <c r="A7" s="4">
        <f t="shared" si="9"/>
        <v>0</v>
      </c>
      <c r="B7" s="4">
        <f t="shared" si="10"/>
        <v>608.33333333333337</v>
      </c>
      <c r="C7" s="4">
        <f t="shared" si="11"/>
        <v>730</v>
      </c>
      <c r="D7" s="4">
        <f t="shared" si="12"/>
        <v>876</v>
      </c>
      <c r="E7" s="5">
        <f t="shared" si="13"/>
        <v>9500000</v>
      </c>
      <c r="F7" s="9">
        <f t="shared" si="14"/>
        <v>15616</v>
      </c>
      <c r="G7" s="9">
        <f t="shared" si="15"/>
        <v>13014</v>
      </c>
      <c r="H7" s="9">
        <f t="shared" si="16"/>
        <v>10845</v>
      </c>
      <c r="I7" s="4" t="e">
        <f>#REF!</f>
        <v>#REF!</v>
      </c>
      <c r="J7" s="4">
        <f t="shared" si="17"/>
        <v>0</v>
      </c>
      <c r="O7">
        <v>0</v>
      </c>
      <c r="P7">
        <v>730</v>
      </c>
      <c r="Q7">
        <f t="shared" si="18"/>
        <v>608.33333333333337</v>
      </c>
      <c r="R7" s="2">
        <v>9500000</v>
      </c>
    </row>
    <row r="8" spans="1:20" s="48" customFormat="1" x14ac:dyDescent="0.25">
      <c r="A8" s="46">
        <f t="shared" si="9"/>
        <v>0</v>
      </c>
      <c r="B8" s="46">
        <f t="shared" si="10"/>
        <v>690</v>
      </c>
      <c r="C8" s="46">
        <f t="shared" si="11"/>
        <v>828</v>
      </c>
      <c r="D8" s="46">
        <f t="shared" si="12"/>
        <v>993.59999999999991</v>
      </c>
      <c r="E8" s="47">
        <f t="shared" si="13"/>
        <v>11100000</v>
      </c>
      <c r="F8" s="46">
        <f t="shared" si="14"/>
        <v>16087</v>
      </c>
      <c r="G8" s="46">
        <f t="shared" si="15"/>
        <v>13406</v>
      </c>
      <c r="H8" s="46">
        <f t="shared" si="16"/>
        <v>11171</v>
      </c>
      <c r="I8" s="46" t="e">
        <f>#REF!</f>
        <v>#REF!</v>
      </c>
      <c r="J8" s="46">
        <f t="shared" si="17"/>
        <v>0</v>
      </c>
      <c r="O8" s="48">
        <v>0</v>
      </c>
      <c r="P8" s="48">
        <v>828</v>
      </c>
      <c r="Q8" s="48">
        <f t="shared" si="18"/>
        <v>690</v>
      </c>
      <c r="R8" s="49">
        <v>11100000</v>
      </c>
    </row>
    <row r="9" spans="1:20" x14ac:dyDescent="0.25">
      <c r="A9" s="4">
        <f t="shared" si="9"/>
        <v>0</v>
      </c>
      <c r="B9" s="4">
        <f t="shared" si="10"/>
        <v>592.5</v>
      </c>
      <c r="C9" s="4">
        <f t="shared" si="11"/>
        <v>711</v>
      </c>
      <c r="D9" s="4">
        <f t="shared" si="12"/>
        <v>853.19999999999993</v>
      </c>
      <c r="E9" s="5">
        <f t="shared" si="13"/>
        <v>9000000</v>
      </c>
      <c r="F9" s="9">
        <f t="shared" si="14"/>
        <v>15190</v>
      </c>
      <c r="G9" s="9">
        <f t="shared" si="15"/>
        <v>12658</v>
      </c>
      <c r="H9" s="9">
        <f t="shared" si="16"/>
        <v>10549</v>
      </c>
      <c r="I9" s="4" t="e">
        <f>#REF!</f>
        <v>#REF!</v>
      </c>
      <c r="J9" s="4">
        <f t="shared" si="17"/>
        <v>0</v>
      </c>
      <c r="O9">
        <v>0</v>
      </c>
      <c r="P9">
        <v>711</v>
      </c>
      <c r="Q9">
        <f t="shared" si="18"/>
        <v>592.5</v>
      </c>
      <c r="R9" s="2">
        <v>9000000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585</v>
      </c>
      <c r="C16" s="4">
        <f>B16*1.2</f>
        <v>702</v>
      </c>
      <c r="D16" s="4">
        <f t="shared" ref="D16:D28" si="33">C16*1.2</f>
        <v>842.4</v>
      </c>
      <c r="E16" s="5">
        <f t="shared" ref="E16:E28" si="34">R16</f>
        <v>9500000</v>
      </c>
      <c r="F16" s="9">
        <f t="shared" ref="F16:F28" si="35">ROUND((E16/B16),0)</f>
        <v>16239</v>
      </c>
      <c r="G16" s="9">
        <f t="shared" ref="G16:G28" si="36">ROUND((E16/C16),0)</f>
        <v>13533</v>
      </c>
      <c r="H16" s="9">
        <f t="shared" ref="H16:H28" si="37">ROUND((E16/D16),0)</f>
        <v>11277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585</v>
      </c>
      <c r="R16" s="2">
        <v>9500000</v>
      </c>
    </row>
    <row r="17" spans="1:24" s="48" customFormat="1" x14ac:dyDescent="0.25">
      <c r="A17" s="46">
        <f t="shared" si="31"/>
        <v>0</v>
      </c>
      <c r="B17" s="46">
        <f t="shared" si="32"/>
        <v>950</v>
      </c>
      <c r="C17" s="46">
        <f t="shared" ref="C17:C28" si="40">B17*1.2</f>
        <v>1140</v>
      </c>
      <c r="D17" s="46">
        <f t="shared" si="33"/>
        <v>1368</v>
      </c>
      <c r="E17" s="47">
        <f t="shared" si="34"/>
        <v>16500000</v>
      </c>
      <c r="F17" s="46">
        <f t="shared" si="35"/>
        <v>17368</v>
      </c>
      <c r="G17" s="46">
        <f t="shared" si="36"/>
        <v>14474</v>
      </c>
      <c r="H17" s="46">
        <f t="shared" si="37"/>
        <v>12061</v>
      </c>
      <c r="I17" s="46" t="e">
        <f>#REF!</f>
        <v>#REF!</v>
      </c>
      <c r="J17" s="46">
        <f t="shared" si="38"/>
        <v>0</v>
      </c>
      <c r="O17" s="48">
        <v>0</v>
      </c>
      <c r="P17" s="48">
        <f t="shared" si="39"/>
        <v>0</v>
      </c>
      <c r="Q17" s="48">
        <v>950</v>
      </c>
      <c r="R17" s="49">
        <v>16500000</v>
      </c>
    </row>
    <row r="18" spans="1:24" x14ac:dyDescent="0.25">
      <c r="A18" s="4">
        <f t="shared" si="31"/>
        <v>0</v>
      </c>
      <c r="B18" s="4">
        <f t="shared" si="32"/>
        <v>541.66666666666674</v>
      </c>
      <c r="C18" s="4">
        <f t="shared" si="40"/>
        <v>650.00000000000011</v>
      </c>
      <c r="D18" s="4">
        <f t="shared" si="33"/>
        <v>780.00000000000011</v>
      </c>
      <c r="E18" s="5">
        <f t="shared" si="34"/>
        <v>12000000</v>
      </c>
      <c r="F18" s="9">
        <f t="shared" si="35"/>
        <v>22154</v>
      </c>
      <c r="G18" s="9">
        <f t="shared" si="36"/>
        <v>18462</v>
      </c>
      <c r="H18" s="9">
        <f t="shared" si="37"/>
        <v>15385</v>
      </c>
      <c r="I18" s="4" t="e">
        <f>#REF!</f>
        <v>#REF!</v>
      </c>
      <c r="J18" s="4">
        <f t="shared" si="38"/>
        <v>0</v>
      </c>
      <c r="O18">
        <v>0</v>
      </c>
      <c r="P18">
        <v>650</v>
      </c>
      <c r="Q18">
        <f t="shared" si="39"/>
        <v>541.66666666666674</v>
      </c>
      <c r="R18" s="2">
        <v>12000000</v>
      </c>
    </row>
    <row r="19" spans="1:24" x14ac:dyDescent="0.25">
      <c r="A19" s="4">
        <f t="shared" si="31"/>
        <v>0</v>
      </c>
      <c r="B19" s="4">
        <f t="shared" si="32"/>
        <v>700</v>
      </c>
      <c r="C19" s="4">
        <f t="shared" si="40"/>
        <v>840</v>
      </c>
      <c r="D19" s="4">
        <f t="shared" si="33"/>
        <v>1008</v>
      </c>
      <c r="E19" s="5">
        <f t="shared" si="34"/>
        <v>12000000</v>
      </c>
      <c r="F19" s="9">
        <f t="shared" si="35"/>
        <v>17143</v>
      </c>
      <c r="G19" s="9">
        <f t="shared" si="36"/>
        <v>14286</v>
      </c>
      <c r="H19" s="9">
        <f t="shared" si="37"/>
        <v>11905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700</v>
      </c>
      <c r="R19" s="2">
        <v>12000000</v>
      </c>
    </row>
    <row r="20" spans="1:24" x14ac:dyDescent="0.25">
      <c r="A20" s="4">
        <f t="shared" si="31"/>
        <v>0</v>
      </c>
      <c r="B20" s="4">
        <f t="shared" si="32"/>
        <v>595</v>
      </c>
      <c r="C20" s="4">
        <f t="shared" si="40"/>
        <v>714</v>
      </c>
      <c r="D20" s="4">
        <f t="shared" si="33"/>
        <v>856.8</v>
      </c>
      <c r="E20" s="5">
        <f t="shared" si="34"/>
        <v>9300000</v>
      </c>
      <c r="F20" s="9">
        <f t="shared" si="35"/>
        <v>15630</v>
      </c>
      <c r="G20" s="9">
        <f t="shared" si="36"/>
        <v>13025</v>
      </c>
      <c r="H20" s="9">
        <f t="shared" si="37"/>
        <v>10854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595</v>
      </c>
      <c r="R20" s="2">
        <v>9300000</v>
      </c>
    </row>
    <row r="21" spans="1:24" s="48" customFormat="1" x14ac:dyDescent="0.25">
      <c r="A21" s="46">
        <f t="shared" si="31"/>
        <v>0</v>
      </c>
      <c r="B21" s="46">
        <f t="shared" si="32"/>
        <v>838</v>
      </c>
      <c r="C21" s="46">
        <f t="shared" si="40"/>
        <v>1005.5999999999999</v>
      </c>
      <c r="D21" s="46">
        <f t="shared" si="33"/>
        <v>1206.7199999999998</v>
      </c>
      <c r="E21" s="47">
        <f t="shared" si="34"/>
        <v>14700000</v>
      </c>
      <c r="F21" s="46">
        <f t="shared" si="35"/>
        <v>17542</v>
      </c>
      <c r="G21" s="46">
        <f t="shared" si="36"/>
        <v>14618</v>
      </c>
      <c r="H21" s="46">
        <f t="shared" si="37"/>
        <v>12182</v>
      </c>
      <c r="I21" s="46" t="e">
        <f>#REF!</f>
        <v>#REF!</v>
      </c>
      <c r="J21" s="46">
        <f t="shared" si="38"/>
        <v>0</v>
      </c>
      <c r="O21" s="48">
        <v>0</v>
      </c>
      <c r="P21" s="48">
        <f t="shared" si="39"/>
        <v>0</v>
      </c>
      <c r="Q21" s="48">
        <v>838</v>
      </c>
      <c r="R21" s="49">
        <v>14700000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16200</v>
      </c>
      <c r="X29" s="20" t="s">
        <v>38</v>
      </c>
    </row>
    <row r="30" spans="1:24" ht="38.25" customHeight="1" x14ac:dyDescent="0.25">
      <c r="S30" s="10"/>
      <c r="T30" s="45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4" ht="15.75" x14ac:dyDescent="0.25">
      <c r="E33" t="s">
        <v>40</v>
      </c>
      <c r="F33" s="7">
        <v>605</v>
      </c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4:24" ht="15.75" x14ac:dyDescent="0.25">
      <c r="S34" s="10"/>
      <c r="T34" s="10"/>
      <c r="U34" s="17" t="s">
        <v>18</v>
      </c>
      <c r="V34" s="23"/>
      <c r="W34" s="24">
        <f>W35-W33</f>
        <v>55</v>
      </c>
      <c r="X34" s="24">
        <v>2019</v>
      </c>
    </row>
    <row r="35" spans="4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4" ht="39" customHeight="1" x14ac:dyDescent="0.25">
      <c r="F36" s="7">
        <v>67.47</v>
      </c>
      <c r="G36">
        <f>F36*10.764</f>
        <v>726.24707999999998</v>
      </c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7.5</v>
      </c>
      <c r="X36" s="24"/>
    </row>
    <row r="37" spans="4:24" ht="15.75" x14ac:dyDescent="0.25">
      <c r="G37">
        <f>G36/F33</f>
        <v>1.200408396694215</v>
      </c>
      <c r="U37" s="17"/>
      <c r="V37" s="26"/>
      <c r="W37" s="27">
        <f>W36%</f>
        <v>7.4999999999999997E-2</v>
      </c>
      <c r="X37" s="27"/>
    </row>
    <row r="38" spans="4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187.5</v>
      </c>
      <c r="X38" s="22"/>
    </row>
    <row r="39" spans="4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4:24" ht="17.25" x14ac:dyDescent="0.3">
      <c r="D40" s="41" t="s">
        <v>41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13700</v>
      </c>
      <c r="X40" s="22"/>
    </row>
    <row r="41" spans="4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16012.5</v>
      </c>
      <c r="X42" s="22"/>
    </row>
    <row r="43" spans="4:24" ht="15.75" x14ac:dyDescent="0.25">
      <c r="S43" s="10"/>
      <c r="T43" s="10"/>
      <c r="U43" s="23"/>
      <c r="V43" s="23"/>
      <c r="W43" s="24"/>
      <c r="X43" s="24"/>
    </row>
    <row r="44" spans="4:24" ht="15.75" x14ac:dyDescent="0.25">
      <c r="S44" s="10"/>
      <c r="T44" s="10"/>
      <c r="U44" s="28" t="s">
        <v>37</v>
      </c>
      <c r="V44" s="30"/>
      <c r="W44" s="25">
        <v>605</v>
      </c>
      <c r="X44" s="24"/>
    </row>
    <row r="45" spans="4:24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9687562.5</v>
      </c>
      <c r="X45" s="33"/>
    </row>
    <row r="46" spans="4:24" ht="15.75" x14ac:dyDescent="0.25">
      <c r="S46" s="11"/>
      <c r="T46" s="10"/>
      <c r="U46" s="17" t="s">
        <v>24</v>
      </c>
      <c r="V46" s="23"/>
      <c r="W46" s="34">
        <f>W45*0.9</f>
        <v>8718806.25</v>
      </c>
      <c r="X46" s="35"/>
    </row>
    <row r="47" spans="4:24" ht="15.75" x14ac:dyDescent="0.25">
      <c r="S47" s="10"/>
      <c r="T47" s="10"/>
      <c r="U47" s="17" t="s">
        <v>25</v>
      </c>
      <c r="V47" s="23"/>
      <c r="W47" s="34">
        <f>W45*0.8</f>
        <v>7750050</v>
      </c>
      <c r="X47" s="34"/>
    </row>
    <row r="48" spans="4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1512500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20182.421875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Q19:R19"/>
  <sheetViews>
    <sheetView topLeftCell="A4" zoomScaleNormal="100" workbookViewId="0">
      <selection activeCell="U26" sqref="U26"/>
    </sheetView>
  </sheetViews>
  <sheetFormatPr defaultRowHeight="15" x14ac:dyDescent="0.25"/>
  <sheetData>
    <row r="19" spans="17:18" x14ac:dyDescent="0.25">
      <c r="Q19">
        <v>47.39</v>
      </c>
      <c r="R19">
        <f>Q19*10.764</f>
        <v>510.10595999999998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R14:S14"/>
  <sheetViews>
    <sheetView workbookViewId="0">
      <selection activeCell="X26" sqref="X26"/>
    </sheetView>
  </sheetViews>
  <sheetFormatPr defaultRowHeight="15" x14ac:dyDescent="0.25"/>
  <sheetData>
    <row r="14" spans="18:19" x14ac:dyDescent="0.25">
      <c r="R14">
        <v>67.8</v>
      </c>
      <c r="S14">
        <f>R14*10.764</f>
        <v>729.79919999999993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5:V15"/>
  <sheetViews>
    <sheetView workbookViewId="0">
      <selection activeCell="V32" sqref="V32"/>
    </sheetView>
  </sheetViews>
  <sheetFormatPr defaultRowHeight="15" x14ac:dyDescent="0.25"/>
  <sheetData>
    <row r="15" spans="21:22" x14ac:dyDescent="0.25">
      <c r="U15">
        <v>76.95</v>
      </c>
      <c r="V15">
        <f>U15*10.764</f>
        <v>828.28980000000001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U18:V18"/>
  <sheetViews>
    <sheetView workbookViewId="0">
      <selection activeCell="U27" sqref="U27"/>
    </sheetView>
  </sheetViews>
  <sheetFormatPr defaultRowHeight="15" x14ac:dyDescent="0.25"/>
  <sheetData>
    <row r="18" spans="21:22" x14ac:dyDescent="0.25">
      <c r="U18">
        <v>66.05</v>
      </c>
      <c r="V18">
        <f>U18*10.764</f>
        <v>710.96219999999994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7155D-EDF3-4347-9E58-19FC5A887067}">
  <dimension ref="A1"/>
  <sheetViews>
    <sheetView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5:X15"/>
  <sheetViews>
    <sheetView topLeftCell="F1" zoomScaleNormal="100" workbookViewId="0">
      <selection activeCell="X16" sqref="X16"/>
    </sheetView>
  </sheetViews>
  <sheetFormatPr defaultRowHeight="15" x14ac:dyDescent="0.25"/>
  <sheetData>
    <row r="15" spans="23:24" x14ac:dyDescent="0.25">
      <c r="W15">
        <v>67.47</v>
      </c>
      <c r="X15">
        <f>W15*10.764</f>
        <v>726.24707999999998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5"/>
  <sheetViews>
    <sheetView workbookViewId="0">
      <selection activeCell="S18" sqref="S18"/>
    </sheetView>
  </sheetViews>
  <sheetFormatPr defaultRowHeight="15" x14ac:dyDescent="0.25"/>
  <sheetData>
    <row r="1" spans="1:19" x14ac:dyDescent="0.25">
      <c r="A1" s="6"/>
    </row>
    <row r="15" spans="1:19" x14ac:dyDescent="0.25">
      <c r="R15">
        <v>64.900000000000006</v>
      </c>
      <c r="S15">
        <f>R15*10.764</f>
        <v>698.58360000000005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4:S14"/>
  <sheetViews>
    <sheetView zoomScaleNormal="100" workbookViewId="0">
      <selection activeCell="T21" sqref="T21"/>
    </sheetView>
  </sheetViews>
  <sheetFormatPr defaultRowHeight="15" x14ac:dyDescent="0.25"/>
  <sheetData>
    <row r="14" spans="18:19" x14ac:dyDescent="0.25">
      <c r="R14">
        <v>71.48</v>
      </c>
      <c r="S14">
        <f>R14*10.764</f>
        <v>769.41071999999997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2024-06-10T05:35:42Z</dcterms:modified>
</cp:coreProperties>
</file>