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2B39A65-77C1-45F7-9DB2-B3950026476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6" i="1" l="1"/>
  <c r="G25" i="1"/>
  <c r="G10" i="1"/>
  <c r="G11" i="1" s="1"/>
  <c r="G7" i="1"/>
  <c r="G8" i="1" s="1"/>
  <c r="G6" i="1"/>
  <c r="G5" i="1"/>
  <c r="G14" i="1" s="1"/>
  <c r="G12" i="1" l="1"/>
  <c r="G13" i="1" s="1"/>
  <c r="G16" i="1" s="1"/>
  <c r="G19" i="1" s="1"/>
  <c r="C7" i="1"/>
  <c r="G22" i="1" l="1"/>
  <c r="G27" i="1"/>
  <c r="G21" i="1"/>
  <c r="G23" i="1"/>
  <c r="C25" i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/>
  <c r="C22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<sst xmlns="http://schemas.openxmlformats.org/spreadsheetml/2006/main" count="25" uniqueCount="24">
  <si>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</si>
  <si>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</si>
  <si>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</si>
  <si>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</si>
  <si>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</si>
  <si>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</si>
  <si>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</si>
  <si>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</si>
  <si>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</si>
  <si>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</si>
  <si>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</si>
  <si>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</si>
  <si>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</si>
  <si>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</si>
  <si>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</si>
  <si>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</si>
  <si>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</si>
  <si>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</si>
  <si>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under cons</t>
  </si>
  <si>
    <t>2 car park</t>
  </si>
  <si>
    <t>total</t>
  </si>
  <si>
    <t>SBI\RACPC Belapur\Murali Dashrath Raman</t>
  </si>
  <si>
    <t>yogesh vankar</t>
  </si>
  <si>
    <t>vastukala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</si>
</sst>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0" fillId="0" borderId="4" xfId="0" applyFont="1" applyBorder="1"/>
    <xf numFmtId="0" fontId="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G3" sqref="G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35" t="s">
        <v>23</v>
      </c>
      <c r="D2" s="27"/>
      <c r="E2" s="5"/>
      <c r="F2" s="5"/>
      <c r="G2" s="35" t="s">
        <v>22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33000</v>
      </c>
      <c r="D3" s="39"/>
      <c r="E3" s="5"/>
      <c r="F3" s="5"/>
      <c r="G3" s="34">
        <v>33300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2700</v>
      </c>
      <c r="D4" s="28"/>
      <c r="E4" s="5"/>
      <c r="F4" s="5"/>
      <c r="G4" s="34">
        <v>2700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30300</v>
      </c>
      <c r="D5" s="28"/>
      <c r="E5" s="5"/>
      <c r="F5" s="5"/>
      <c r="G5" s="34">
        <f>G3-G4</f>
        <v>30600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2700</v>
      </c>
      <c r="D6" s="28"/>
      <c r="E6" s="5"/>
      <c r="F6" s="5"/>
      <c r="G6" s="34">
        <f>G4</f>
        <v>2700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0</v>
      </c>
      <c r="D7" s="42">
        <v>2024</v>
      </c>
      <c r="E7" s="5"/>
      <c r="F7" s="5"/>
      <c r="G7" s="35">
        <f>H7-H8</f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2024</v>
      </c>
      <c r="E8" s="5" t="s">
        <v>18</v>
      </c>
      <c r="F8" s="5"/>
      <c r="G8" s="35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0</v>
      </c>
      <c r="D10" s="29"/>
      <c r="E10" s="5"/>
      <c r="F10" s="5"/>
      <c r="G10" s="35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36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34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2700</v>
      </c>
      <c r="D13" s="28"/>
      <c r="E13" s="5"/>
      <c r="F13" s="5"/>
      <c r="G13" s="34">
        <f>G6-G12</f>
        <v>2700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30300</v>
      </c>
      <c r="D14" s="28"/>
      <c r="E14" s="5"/>
      <c r="F14" s="5"/>
      <c r="G14" s="34">
        <f>G5</f>
        <v>30600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33000</v>
      </c>
      <c r="D16" s="28"/>
      <c r="E16" s="5"/>
      <c r="F16" s="5"/>
      <c r="G16" s="39">
        <f>G14+G13</f>
        <v>33300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17</v>
      </c>
      <c r="B18" s="41"/>
      <c r="C18" s="42">
        <v>1179</v>
      </c>
      <c r="D18" s="29"/>
      <c r="G18" s="42">
        <v>1179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C16*C18+D22</f>
        <v>38907000</v>
      </c>
      <c r="D19" s="44"/>
      <c r="G19" s="37">
        <f>G16*G18+H22</f>
        <v>39260700</v>
      </c>
      <c r="J19" s="5"/>
      <c r="K19" s="5"/>
      <c r="L19" s="11"/>
    </row>
    <row r="20" spans="1:12" x14ac:dyDescent="0.25">
      <c r="A20" s="53" t="s">
        <v>19</v>
      </c>
      <c r="B20" s="54"/>
      <c r="C20" s="19">
        <v>2000000</v>
      </c>
      <c r="D20" s="52"/>
      <c r="G20" s="19">
        <v>1800000</v>
      </c>
      <c r="J20" s="5"/>
      <c r="K20" s="5"/>
      <c r="L20" s="11"/>
    </row>
    <row r="21" spans="1:12" x14ac:dyDescent="0.25">
      <c r="A21" s="4" t="s">
        <v>20</v>
      </c>
      <c r="B21" s="45"/>
      <c r="C21" s="37">
        <f>C20+C19</f>
        <v>40907000</v>
      </c>
      <c r="D21" s="52"/>
      <c r="G21" s="37">
        <f>G20+G19</f>
        <v>41060700</v>
      </c>
      <c r="J21" s="5"/>
      <c r="K21" s="5"/>
      <c r="L21" s="11"/>
    </row>
    <row r="22" spans="1:12" hidden="1" x14ac:dyDescent="0.25">
      <c r="A22" s="4" t="s">
        <v>14</v>
      </c>
      <c r="B22" s="5"/>
      <c r="C22" s="19">
        <f>C19*0.9</f>
        <v>35016300</v>
      </c>
      <c r="D22" s="49"/>
      <c r="E22" s="50"/>
      <c r="G22" s="19">
        <f>G19*0.9</f>
        <v>35334630</v>
      </c>
      <c r="J22" s="5"/>
      <c r="K22" s="5"/>
      <c r="L22" s="6"/>
    </row>
    <row r="23" spans="1:12" hidden="1" x14ac:dyDescent="0.25">
      <c r="A23" s="4" t="s">
        <v>15</v>
      </c>
      <c r="B23" s="5"/>
      <c r="C23" s="19">
        <f>C19*0.8</f>
        <v>31125600</v>
      </c>
      <c r="D23" s="31"/>
      <c r="E23" s="51"/>
      <c r="G23" s="19">
        <f>G19*0.8</f>
        <v>31408560</v>
      </c>
      <c r="J23" s="5"/>
      <c r="K23" s="5"/>
      <c r="L23" s="6"/>
    </row>
    <row r="24" spans="1:12" hidden="1" x14ac:dyDescent="0.25">
      <c r="A24" s="4"/>
      <c r="B24" s="5"/>
      <c r="C24" s="18"/>
      <c r="D24" s="29"/>
      <c r="G24" s="18"/>
      <c r="I24" s="46"/>
      <c r="J24" s="5"/>
      <c r="K24" s="5"/>
      <c r="L24" s="14"/>
    </row>
    <row r="25" spans="1:12" x14ac:dyDescent="0.25">
      <c r="A25" s="12" t="s">
        <v>9</v>
      </c>
      <c r="B25" s="13"/>
      <c r="C25" s="38">
        <f>C4*C18</f>
        <v>3183300</v>
      </c>
      <c r="D25" s="32"/>
      <c r="G25" s="38">
        <f>G4*G18</f>
        <v>3183300</v>
      </c>
      <c r="J25" s="5"/>
      <c r="K25" s="5"/>
    </row>
    <row r="26" spans="1:12" x14ac:dyDescent="0.25">
      <c r="A26" s="22" t="s">
        <v>10</v>
      </c>
      <c r="C26" s="18"/>
      <c r="G26" s="18"/>
      <c r="J26" s="5"/>
      <c r="K26" s="5"/>
    </row>
    <row r="27" spans="1:12" x14ac:dyDescent="0.25">
      <c r="A27" s="24" t="s">
        <v>11</v>
      </c>
      <c r="B27" s="20"/>
      <c r="C27" s="19">
        <f>C19*0.025/12</f>
        <v>81056.25</v>
      </c>
      <c r="D27" s="33"/>
      <c r="E27" s="47"/>
      <c r="G27" s="19">
        <f>G19*0.025/12</f>
        <v>81793.125</v>
      </c>
      <c r="J27" s="5"/>
      <c r="K27" s="5"/>
    </row>
    <row r="28" spans="1:12" x14ac:dyDescent="0.25">
      <c r="A28" s="5"/>
      <c r="B28" s="5"/>
      <c r="C28" s="19"/>
      <c r="D28" s="31"/>
      <c r="G28" s="19"/>
      <c r="J28" s="5"/>
    </row>
    <row r="29" spans="1:12" x14ac:dyDescent="0.25">
      <c r="A29" s="48" t="s">
        <v>21</v>
      </c>
      <c r="B29" s="5"/>
      <c r="C29" s="33"/>
      <c r="D29" s="33"/>
      <c r="E29" s="16"/>
      <c r="F29" s="16"/>
      <c r="G29" s="33"/>
      <c r="H29" s="5"/>
      <c r="I29" s="5"/>
      <c r="J29" s="5"/>
    </row>
    <row r="30" spans="1:12" x14ac:dyDescent="0.25">
      <c r="A30" s="48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6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6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6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5"/>
      <c r="E45" s="5"/>
      <c r="F45" s="5"/>
      <c r="G45" s="25"/>
      <c r="H45" s="5"/>
      <c r="I45" s="5"/>
      <c r="J45" s="5"/>
    </row>
    <row r="46" spans="1:10" x14ac:dyDescent="0.25">
      <c r="A46" s="5"/>
      <c r="B46" s="5"/>
      <c r="C46" s="25"/>
      <c r="E46" s="5"/>
      <c r="F46" s="5"/>
      <c r="G46" s="25"/>
      <c r="H46" s="5"/>
      <c r="I46" s="5"/>
      <c r="J46" s="5"/>
    </row>
    <row r="47" spans="1:10" x14ac:dyDescent="0.25">
      <c r="A47" s="5"/>
      <c r="B47" s="5"/>
      <c r="C47" s="23"/>
      <c r="D47" s="23"/>
      <c r="E47" s="5"/>
      <c r="F47" s="5"/>
      <c r="G47" s="23"/>
      <c r="H47" s="5"/>
      <c r="I47" s="5"/>
      <c r="J47" s="5"/>
    </row>
    <row r="48" spans="1:10" x14ac:dyDescent="0.25">
      <c r="A48" s="21"/>
      <c r="B48" s="5"/>
      <c r="C48" s="23"/>
      <c r="D48" s="23"/>
      <c r="E48" s="5"/>
      <c r="F48" s="5"/>
      <c r="G48" s="23"/>
      <c r="H48" s="5"/>
      <c r="I48" s="5"/>
      <c r="J48" s="5"/>
    </row>
    <row r="49" spans="1:10" x14ac:dyDescent="0.25">
      <c r="A49" s="5"/>
      <c r="B49" s="5"/>
      <c r="C49" s="23"/>
      <c r="D49" s="23"/>
      <c r="E49" s="16"/>
      <c r="F49" s="16"/>
      <c r="G49" s="23"/>
      <c r="H49" s="5"/>
      <c r="I49" s="5"/>
      <c r="J49" s="5"/>
    </row>
    <row r="50" spans="1:10" x14ac:dyDescent="0.25">
      <c r="A50" s="5"/>
      <c r="B50" s="5"/>
      <c r="C50" s="23"/>
      <c r="D50" s="23"/>
      <c r="E50" s="16"/>
      <c r="F50" s="16"/>
      <c r="G50" s="23"/>
      <c r="H50" s="5"/>
      <c r="I50" s="5"/>
      <c r="J50" s="5"/>
    </row>
    <row r="51" spans="1:10" x14ac:dyDescent="0.25">
      <c r="A51" s="5"/>
      <c r="B51" s="5"/>
      <c r="C51" s="18"/>
      <c r="D51" s="23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x14ac:dyDescent="0.25">
      <c r="A59" s="5"/>
      <c r="B59" s="5"/>
      <c r="C59" s="18"/>
      <c r="D59" s="23"/>
      <c r="E59" s="5"/>
      <c r="F59" s="5"/>
      <c r="G59" s="18"/>
      <c r="H59" s="5"/>
      <c r="I59" s="5"/>
      <c r="J59" s="5"/>
    </row>
    <row r="60" spans="1:10" x14ac:dyDescent="0.25">
      <c r="A60" s="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ht="15.75" x14ac:dyDescent="0.25">
      <c r="A66" s="15"/>
      <c r="B66" s="5"/>
      <c r="C66" s="18"/>
      <c r="D66" s="23"/>
      <c r="E66" s="5"/>
      <c r="F66" s="5"/>
      <c r="G66" s="18"/>
      <c r="H66" s="5"/>
      <c r="I66" s="5"/>
      <c r="J66" s="5"/>
    </row>
    <row r="67" spans="1:10" ht="15.75" x14ac:dyDescent="0.25">
      <c r="A67" s="1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5"/>
      <c r="G70" s="18"/>
      <c r="H70" s="5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16"/>
      <c r="G72" s="18"/>
      <c r="H72" s="16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D82" s="23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/>
      <c r="E84" s="5"/>
      <c r="F84" s="5"/>
      <c r="G84" s="18"/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>
        <f>C85*C84</f>
        <v>0</v>
      </c>
      <c r="D86" s="23"/>
      <c r="E86" s="5"/>
      <c r="F86" s="5"/>
      <c r="G86" s="18">
        <f>G85*G84</f>
        <v>0</v>
      </c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  <row r="158" spans="1:10" x14ac:dyDescent="0.25">
      <c r="A158" s="5"/>
      <c r="B158" s="5"/>
      <c r="C158" s="18"/>
      <c r="D158" s="23"/>
      <c r="E158" s="5"/>
      <c r="F158" s="5"/>
      <c r="G158" s="18"/>
      <c r="H158" s="5"/>
      <c r="I158" s="5"/>
      <c r="J158" s="5"/>
    </row>
    <row r="159" spans="1:10" x14ac:dyDescent="0.25">
      <c r="A159" s="5"/>
      <c r="B159" s="5"/>
      <c r="C159" s="18"/>
      <c r="D159" s="23"/>
      <c r="E159" s="5"/>
      <c r="F159" s="5"/>
      <c r="G159" s="18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2024-06-08T08:01:22Z</dcterms:modified>
</cp:coreProperties>
</file>