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81DB844-5F67-4092-A3CA-A271A0AF384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5" i="4" l="1"/>
  <c r="G8" i="4" l="1"/>
  <c r="U13" i="4"/>
  <c r="C6" i="4" l="1"/>
  <c r="C8" i="4" s="1"/>
  <c r="C11" i="4" l="1"/>
  <c r="C12" i="4" l="1"/>
</calcChain>
</file>

<file path=xl/sharedStrings.xml><?xml version="1.0" encoding="utf-8"?>
<sst xmlns="http://schemas.openxmlformats.org/spreadsheetml/2006/main" count="17" uniqueCount="16">
  <si>
    <t>Stamp Duty</t>
  </si>
  <si>
    <t>Registration Charges</t>
  </si>
  <si>
    <t xml:space="preserve"> Cost of Acquisition</t>
  </si>
  <si>
    <t>Indexed Cost of Acquisition</t>
  </si>
  <si>
    <t>Value of Property as on Year</t>
  </si>
  <si>
    <t>Zone No.</t>
  </si>
  <si>
    <t>Rate</t>
  </si>
  <si>
    <t>Cost Inflation Index - 2001</t>
  </si>
  <si>
    <t>Area of Land</t>
  </si>
  <si>
    <t>Sq. M.</t>
  </si>
  <si>
    <t>Value of Land as on 2001</t>
  </si>
  <si>
    <t>Ready Reckoner Rate as on 01.04.2001</t>
  </si>
  <si>
    <t xml:space="preserve">stamp duty - 10% </t>
  </si>
  <si>
    <t>Reg. 1% or 20000 whichever is less</t>
  </si>
  <si>
    <t>Mrs. Vrushali Rajesh Mhatre</t>
  </si>
  <si>
    <t>Cost Inflation Index - 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</si>
</sst>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3" borderId="1" applyNumberFormat="0" applyFont="0" applyAlignment="0" applyProtection="0"/>
  </cellStyleXfs>
  <cellXfs count="34">
    <xf numFmtId="0" fontId="0" fillId="0" borderId="0" xfId="0"/>
    <xf numFmtId="43" fontId="0" fillId="0" borderId="0" xfId="1" applyFont="1"/>
    <xf numFmtId="43" fontId="0" fillId="0" borderId="0" xfId="0" applyNumberFormat="1"/>
    <xf numFmtId="3" fontId="0" fillId="0" borderId="0" xfId="0" applyNumberFormat="1"/>
    <xf numFmtId="43" fontId="2" fillId="0" borderId="0" xfId="1" applyFont="1"/>
    <xf numFmtId="0" fontId="5" fillId="2" borderId="7" xfId="0" applyFont="1" applyFill="1" applyBorder="1" applyAlignment="1">
      <alignment horizontal="center"/>
    </xf>
    <xf numFmtId="43" fontId="0" fillId="2" borderId="7" xfId="0" applyNumberFormat="1" applyFill="1" applyBorder="1"/>
    <xf numFmtId="0" fontId="0" fillId="2" borderId="7" xfId="0" applyFill="1" applyBorder="1" applyAlignment="1">
      <alignment horizontal="right" vertical="center"/>
    </xf>
    <xf numFmtId="0" fontId="0" fillId="0" borderId="7" xfId="0" applyBorder="1"/>
    <xf numFmtId="43" fontId="0" fillId="0" borderId="7" xfId="1" applyFont="1" applyBorder="1"/>
    <xf numFmtId="43" fontId="0" fillId="0" borderId="7" xfId="0" applyNumberFormat="1" applyBorder="1"/>
    <xf numFmtId="0" fontId="1" fillId="0" borderId="0" xfId="0" applyFont="1"/>
    <xf numFmtId="0" fontId="7" fillId="0" borderId="0" xfId="0" applyFont="1"/>
    <xf numFmtId="0" fontId="0" fillId="0" borderId="7" xfId="0" applyFill="1" applyBorder="1" applyAlignment="1">
      <alignment horizontal="left" vertical="top"/>
    </xf>
    <xf numFmtId="0" fontId="0" fillId="0" borderId="7" xfId="0" applyFill="1" applyBorder="1" applyAlignment="1">
      <alignment horizontal="right"/>
    </xf>
    <xf numFmtId="0" fontId="0" fillId="0" borderId="7" xfId="0" applyFill="1" applyBorder="1"/>
    <xf numFmtId="43" fontId="0" fillId="0" borderId="7" xfId="0" applyNumberFormat="1" applyFill="1" applyBorder="1"/>
    <xf numFmtId="0" fontId="5" fillId="0" borderId="7" xfId="0" applyFont="1" applyFill="1" applyBorder="1"/>
    <xf numFmtId="43" fontId="5" fillId="0" borderId="7" xfId="0" applyNumberFormat="1" applyFont="1" applyFill="1" applyBorder="1"/>
    <xf numFmtId="0" fontId="2" fillId="0" borderId="7" xfId="0" applyFont="1" applyFill="1" applyBorder="1"/>
    <xf numFmtId="43" fontId="2" fillId="0" borderId="7" xfId="1" applyFont="1" applyFill="1" applyBorder="1"/>
    <xf numFmtId="0" fontId="0" fillId="0" borderId="7" xfId="0" applyFill="1" applyBorder="1" applyAlignment="1">
      <alignment horizontal="left"/>
    </xf>
    <xf numFmtId="43" fontId="0" fillId="0" borderId="7" xfId="1" applyFont="1" applyFill="1" applyBorder="1"/>
    <xf numFmtId="43" fontId="0" fillId="0" borderId="7" xfId="1" applyFont="1" applyFill="1" applyBorder="1" applyAlignment="1">
      <alignment horizontal="right"/>
    </xf>
    <xf numFmtId="0" fontId="2" fillId="0" borderId="2" xfId="0" applyFont="1" applyFill="1" applyBorder="1"/>
    <xf numFmtId="0" fontId="8" fillId="0" borderId="7" xfId="0" applyFont="1" applyFill="1" applyBorder="1"/>
    <xf numFmtId="0" fontId="6" fillId="0" borderId="3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0</xdr:rowOff>
    </xdr:from>
    <xdr:to>
      <xdr:col>26</xdr:col>
      <xdr:colOff>397872</xdr:colOff>
      <xdr:row>32</xdr:row>
      <xdr:rowOff>66881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16</xdr:row>
      <xdr:rowOff>156882</xdr:rowOff>
    </xdr:from>
    <xdr:to>
      <xdr:col>28</xdr:col>
      <xdr:colOff>480234</xdr:colOff>
      <xdr:row>55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0</xdr:row>
      <xdr:rowOff>1</xdr:rowOff>
    </xdr:from>
    <xdr:to>
      <xdr:col>10</xdr:col>
      <xdr:colOff>563064</xdr:colOff>
      <xdr:row>5</xdr:row>
      <xdr:rowOff>47626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4E7B69-188D-4F2B-9691-33A11738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38825" y="1"/>
          <a:ext cx="7802064" cy="163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12</xdr:col>
      <xdr:colOff>381989</xdr:colOff>
      <xdr:row>63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62D9E1-7352-403E-AFAB-96C85D2D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143500"/>
          <a:ext cx="7087589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581025</xdr:colOff>
      <xdr:row>1</xdr:row>
      <xdr:rowOff>19050</xdr:rowOff>
    </xdr:from>
    <xdr:to>
      <xdr:col>21</xdr:col>
      <xdr:colOff>419928</xdr:colOff>
      <xdr:row>34</xdr:row>
      <xdr:rowOff>77085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680C9-0AFF-4E08-9AF7-8C79278F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3375" y="209550"/>
          <a:ext cx="5934903" cy="6344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"/>
  <sheetViews>
    <sheetView tabSelected="1" zoomScaleNormal="100" workbookViewId="0">
      <selection activeCell="D16" sqref="D16"/>
    </sheetView>
  </sheetViews>
  <sheetFormatPr defaultRowHeight="15" x14ac:dyDescent="0.25"/>
  <cols>
    <col min="1" max="1" width="18.140625" customWidth="1"/>
    <col min="2" max="2" width="42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21" ht="26.25" x14ac:dyDescent="0.4">
      <c r="A1" s="26" t="s">
        <v>14</v>
      </c>
      <c r="B1" s="27"/>
      <c r="C1" s="28"/>
    </row>
    <row r="2" spans="1:21" ht="24.95" customHeight="1" x14ac:dyDescent="0.3">
      <c r="A2" s="29" t="s">
        <v>4</v>
      </c>
      <c r="B2" s="30"/>
      <c r="C2" s="24">
        <v>2001</v>
      </c>
      <c r="F2" s="12"/>
    </row>
    <row r="3" spans="1:21" ht="24.95" customHeight="1" x14ac:dyDescent="0.25">
      <c r="A3" s="13" t="s">
        <v>8</v>
      </c>
      <c r="B3" s="14" t="s">
        <v>9</v>
      </c>
      <c r="C3" s="23">
        <v>654</v>
      </c>
      <c r="G3" s="5"/>
      <c r="H3" s="6"/>
      <c r="I3" s="2"/>
    </row>
    <row r="4" spans="1:21" ht="24.95" customHeight="1" x14ac:dyDescent="0.25">
      <c r="A4" s="15" t="s">
        <v>11</v>
      </c>
      <c r="B4" s="15"/>
      <c r="C4" s="16">
        <v>735</v>
      </c>
      <c r="E4" s="1"/>
    </row>
    <row r="5" spans="1:21" ht="24.95" customHeight="1" x14ac:dyDescent="0.25">
      <c r="A5" s="25" t="s">
        <v>10</v>
      </c>
      <c r="B5" s="17"/>
      <c r="C5" s="18">
        <f>C4*C3</f>
        <v>480690</v>
      </c>
    </row>
    <row r="6" spans="1:21" ht="24.95" customHeight="1" x14ac:dyDescent="0.25">
      <c r="A6" s="15" t="s">
        <v>0</v>
      </c>
      <c r="B6" s="15"/>
      <c r="C6" s="16">
        <f>C5*10%</f>
        <v>48069</v>
      </c>
      <c r="E6" s="2"/>
      <c r="H6" s="5" t="s">
        <v>5</v>
      </c>
      <c r="I6" s="7">
        <v>3</v>
      </c>
    </row>
    <row r="7" spans="1:21" ht="24.95" customHeight="1" x14ac:dyDescent="0.25">
      <c r="A7" s="15" t="s">
        <v>1</v>
      </c>
      <c r="B7" s="15"/>
      <c r="C7" s="16">
        <v>4807</v>
      </c>
      <c r="E7" s="2" t="s">
        <v>12</v>
      </c>
      <c r="G7" s="1"/>
      <c r="H7" s="5" t="s">
        <v>6</v>
      </c>
      <c r="I7" s="6">
        <v>5500</v>
      </c>
      <c r="K7" s="1"/>
    </row>
    <row r="8" spans="1:21" ht="24.95" customHeight="1" x14ac:dyDescent="0.25">
      <c r="A8" s="19" t="s">
        <v>2</v>
      </c>
      <c r="B8" s="15"/>
      <c r="C8" s="20">
        <f>C7+C6+C5</f>
        <v>533566</v>
      </c>
      <c r="E8" s="4" t="s">
        <v>13</v>
      </c>
      <c r="G8" s="2">
        <f>C5*1%</f>
        <v>4806.9000000000005</v>
      </c>
      <c r="J8" s="3"/>
    </row>
    <row r="9" spans="1:21" ht="24.95" customHeight="1" x14ac:dyDescent="0.25">
      <c r="A9" s="21" t="s">
        <v>7</v>
      </c>
      <c r="B9" s="15"/>
      <c r="C9" s="22">
        <v>100</v>
      </c>
      <c r="E9" s="2"/>
      <c r="J9" s="3"/>
    </row>
    <row r="10" spans="1:21" ht="24.95" customHeight="1" x14ac:dyDescent="0.25">
      <c r="A10" s="15" t="s">
        <v>15</v>
      </c>
      <c r="B10" s="15"/>
      <c r="C10" s="22">
        <v>363</v>
      </c>
      <c r="J10" s="1"/>
    </row>
    <row r="11" spans="1:21" ht="24.95" customHeight="1" x14ac:dyDescent="0.25">
      <c r="A11" s="15" t="s">
        <v>3</v>
      </c>
      <c r="B11" s="15"/>
      <c r="C11" s="22">
        <f>C8*C10/C9</f>
        <v>1936844.58</v>
      </c>
      <c r="E11" s="2"/>
      <c r="J11" s="2"/>
    </row>
    <row r="12" spans="1:21" ht="24.95" customHeight="1" x14ac:dyDescent="0.25">
      <c r="A12" s="19" t="s">
        <v>3</v>
      </c>
      <c r="B12" s="15"/>
      <c r="C12" s="20">
        <f>ROUND(C11,0)</f>
        <v>1936845</v>
      </c>
    </row>
    <row r="13" spans="1:21" x14ac:dyDescent="0.25">
      <c r="U13">
        <f>32.91+37.7</f>
        <v>70.61</v>
      </c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6"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17" sqref="B17"/>
    </sheetView>
  </sheetViews>
  <sheetFormatPr defaultRowHeight="15" x14ac:dyDescent="0.25"/>
  <sheetData>
    <row r="2" spans="2:2" x14ac:dyDescent="0.25">
      <c r="B2" s="1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L1" workbookViewId="0">
      <selection activeCell="R26" sqref="R26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8"/>
      <c r="L51" s="8"/>
      <c r="M51" s="8"/>
      <c r="N51" s="9"/>
    </row>
    <row r="52" spans="11:14" x14ac:dyDescent="0.25">
      <c r="K52" s="8"/>
      <c r="L52" s="8"/>
      <c r="M52" s="8"/>
      <c r="N52" s="9"/>
    </row>
    <row r="53" spans="11:14" x14ac:dyDescent="0.25">
      <c r="K53" s="8"/>
      <c r="L53" s="8"/>
      <c r="M53" s="8"/>
      <c r="N53" s="9"/>
    </row>
    <row r="54" spans="11:14" x14ac:dyDescent="0.25">
      <c r="K54" s="8"/>
      <c r="L54" s="8"/>
      <c r="M54" s="8"/>
      <c r="N54" s="9"/>
    </row>
    <row r="55" spans="11:14" x14ac:dyDescent="0.25">
      <c r="K55" s="8"/>
      <c r="L55" s="8"/>
      <c r="M55" s="8"/>
      <c r="N55" s="9"/>
    </row>
    <row r="56" spans="11:14" x14ac:dyDescent="0.25">
      <c r="K56" s="8"/>
      <c r="L56" s="8"/>
      <c r="M56" s="8"/>
      <c r="N56" s="9"/>
    </row>
    <row r="57" spans="11:14" x14ac:dyDescent="0.25">
      <c r="K57" s="8"/>
      <c r="L57" s="8"/>
      <c r="M57" s="8"/>
      <c r="N57" s="9"/>
    </row>
    <row r="58" spans="11:14" x14ac:dyDescent="0.25">
      <c r="K58" s="8"/>
      <c r="L58" s="8"/>
      <c r="M58" s="8"/>
      <c r="N58" s="9"/>
    </row>
    <row r="59" spans="11:14" x14ac:dyDescent="0.25">
      <c r="K59" s="31"/>
      <c r="L59" s="32"/>
      <c r="M59" s="33"/>
      <c r="N59" s="1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2024-07-01T06:55:09Z</dcterms:modified>
</cp:coreProperties>
</file>