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Ambernath (East)\Sunil Gopal Gokhale\"/>
    </mc:Choice>
  </mc:AlternateContent>
  <xr:revisionPtr revIDLastSave="0" documentId="8_{92D64ACD-B852-4C25-B149-1704F1DBD8AD}" xr6:coauthVersionLast="47" xr6:coauthVersionMax="47" xr10:uidLastSave="{00000000-0000-0000-0000-000000000000}"/>
  <bookViews>
    <workbookView xWindow="-120" yWindow="-120" windowWidth="29040" windowHeight="15720" xr2:uid="{E525E2BA-B1DB-4D9B-88D8-DEE2D542E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<sst xmlns="http://schemas.openxmlformats.org/spreadsheetml/2006/main" count="37" uniqueCount="33">
  <si>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</si>
  <si>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</si>
  <si>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</si>
  <si>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</si>
  <si>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</si>
  <si>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</si>
  <si>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(2nd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</si>
  <si>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</si>
  <si>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</si>
  <si>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</si>
  <si>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</si>
  <si>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</si>
  <si>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</si>
  <si>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</si>
  <si>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</si>
  <si>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</si>
  <si>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</si>
  <si>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</si>
  <si>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</si>
  <si>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</si>
  <si>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</si>
  <si>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</si>
  <si>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</si>
  <si>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</si>
  <si>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</si>
  <si>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302 &amp; 303</t>
  </si>
  <si>
    <t>31 and above</t>
  </si>
  <si>
    <t>Year of Construction</t>
  </si>
  <si>
    <t>OC</t>
  </si>
  <si>
    <t>3rd Floor</t>
  </si>
  <si>
    <t>Age of the Building</t>
  </si>
  <si>
    <t>1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</si>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</sst>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0" fontId="5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4" fontId="0" fillId="0" borderId="0" xfId="0" applyNumberFormat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16</xdr:row>
      <xdr:rowOff>28575</xdr:rowOff>
    </xdr:from>
    <xdr:to>
      <xdr:col>1</xdr:col>
      <xdr:colOff>2819400</xdr:colOff>
      <xdr:row>27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0B2DD0-9DA4-482F-948E-416C2278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781425"/>
          <a:ext cx="280987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EFB2C-09F3-4DFB-883C-525B8C9AA219}">
  <dimension ref="B1:Q75"/>
  <sheetViews>
    <sheetView tabSelected="1" workbookViewId="0">
      <selection activeCell="D23" sqref="D2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9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63600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63600</v>
      </c>
      <c r="D5" s="23" t="s">
        <v>10</v>
      </c>
      <c r="E5" s="24">
        <f>ROUND(C5/10.764,0)</f>
        <v>5909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27">
        <v>12660</v>
      </c>
      <c r="D6" s="28"/>
      <c r="E6" s="28"/>
      <c r="F6" s="28"/>
      <c r="G6" s="15">
        <v>3</v>
      </c>
      <c r="H6" s="16">
        <v>5</v>
      </c>
      <c r="I6" s="17">
        <v>95</v>
      </c>
      <c r="K6" s="29" t="s">
        <v>13</v>
      </c>
      <c r="L6" s="30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27">
        <f>C5-C6</f>
        <v>50940</v>
      </c>
      <c r="D7" s="28"/>
      <c r="E7" s="28"/>
      <c r="F7" s="28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0.01</v>
      </c>
      <c r="D8" s="32">
        <f>1-C8</f>
        <v>0.99</v>
      </c>
      <c r="E8" s="28"/>
      <c r="F8" s="28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27">
        <f>ROUND(C7*D8,0)</f>
        <v>50431</v>
      </c>
      <c r="E9" s="28"/>
      <c r="F9" s="28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37">
        <f>C6+D9</f>
        <v>63091</v>
      </c>
      <c r="D10" s="38" t="s">
        <v>10</v>
      </c>
      <c r="E10" s="39">
        <f>ROUND(C10/10.764,0)</f>
        <v>5861</v>
      </c>
      <c r="F10" s="38" t="s">
        <v>11</v>
      </c>
      <c r="G10" s="15">
        <v>7</v>
      </c>
      <c r="H10" s="16">
        <v>7</v>
      </c>
      <c r="I10" s="17">
        <v>93</v>
      </c>
      <c r="K10" s="40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41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33.75" thickBot="1" x14ac:dyDescent="0.3">
      <c r="B12" s="42" t="s">
        <v>24</v>
      </c>
      <c r="C12" s="43">
        <v>2024</v>
      </c>
      <c r="E12" s="44" t="s">
        <v>25</v>
      </c>
      <c r="G12" s="15">
        <v>9</v>
      </c>
      <c r="H12" s="16">
        <v>9</v>
      </c>
      <c r="I12" s="17">
        <v>91</v>
      </c>
      <c r="K12" s="45" t="s">
        <v>26</v>
      </c>
      <c r="L12" s="46">
        <v>0.2</v>
      </c>
      <c r="N12" s="15">
        <v>8</v>
      </c>
      <c r="O12" s="26">
        <v>9.5</v>
      </c>
      <c r="P12" s="17">
        <f t="shared" si="0"/>
        <v>90.5</v>
      </c>
    </row>
    <row r="13" spans="2:17" ht="17.25" thickBot="1" x14ac:dyDescent="0.3">
      <c r="B13" s="42" t="s">
        <v>27</v>
      </c>
      <c r="C13" s="47">
        <v>2023</v>
      </c>
      <c r="D13" s="48" t="s">
        <v>28</v>
      </c>
      <c r="E13" s="44" t="s">
        <v>29</v>
      </c>
      <c r="G13" s="15">
        <v>10</v>
      </c>
      <c r="H13" s="16">
        <v>10</v>
      </c>
      <c r="I13" s="17">
        <v>90</v>
      </c>
      <c r="K13" s="49"/>
      <c r="L13" s="50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2" t="s">
        <v>30</v>
      </c>
      <c r="C14" s="43">
        <f>(C12-C13)</f>
        <v>1</v>
      </c>
      <c r="E14" t="s">
        <v>31</v>
      </c>
      <c r="G14" s="15">
        <v>11</v>
      </c>
      <c r="H14" s="16">
        <v>11</v>
      </c>
      <c r="I14" s="17">
        <v>89</v>
      </c>
      <c r="K14" s="51"/>
      <c r="L14" s="52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3" t="s">
        <v>32</v>
      </c>
      <c r="C15" s="42">
        <f>60-C14</f>
        <v>59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8"/>
      <c r="G16" s="15">
        <v>13</v>
      </c>
      <c r="H16" s="16">
        <v>13</v>
      </c>
      <c r="I16" s="17">
        <v>87</v>
      </c>
      <c r="J16" s="48">
        <v>5667200</v>
      </c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8"/>
      <c r="L17" s="4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8"/>
      <c r="L18" s="4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4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55"/>
      <c r="D33" s="56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7"/>
      <c r="C36" s="41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2"/>
      <c r="C37" s="43"/>
      <c r="E37" s="4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2"/>
      <c r="C38" s="43"/>
      <c r="D38" s="4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2"/>
      <c r="C39" s="43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3"/>
      <c r="C40" s="42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3"/>
      <c r="C41" s="42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5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8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8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8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8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8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8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8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8"/>
    </row>
    <row r="73" spans="7:15" ht="15.75" thickBot="1" x14ac:dyDescent="0.3">
      <c r="G73" s="15">
        <v>70</v>
      </c>
      <c r="H73" s="16">
        <v>70</v>
      </c>
      <c r="I73" s="45">
        <v>30</v>
      </c>
      <c r="N73" s="15">
        <v>69</v>
      </c>
      <c r="O73" s="58"/>
    </row>
    <row r="74" spans="7:15" ht="15.75" thickBot="1" x14ac:dyDescent="0.3">
      <c r="I74" s="60"/>
      <c r="N74" s="15">
        <v>70</v>
      </c>
      <c r="O74" s="58"/>
    </row>
    <row r="75" spans="7:15" ht="15.75" thickBot="1" x14ac:dyDescent="0.3">
      <c r="N75" s="15"/>
      <c r="O75" s="58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2024-06-08T06:47:53Z</dcterms:created>
  <dcterms:modified xsi:type="dcterms:W3CDTF">2024-06-08T06:48:21Z</dcterms:modified>
</cp:coreProperties>
</file>