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D735DC8-337A-49C6-9FE2-01B7217F7B2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 7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3" i="5" l="1"/>
  <c r="D32" i="5"/>
  <c r="E39" i="5"/>
  <c r="B9" i="5"/>
  <c r="J9" i="5"/>
  <c r="J51" i="5" l="1"/>
  <c r="K51" i="5" s="1"/>
  <c r="G51" i="5"/>
  <c r="L51" i="5"/>
  <c r="J50" i="5"/>
  <c r="K50" i="5" s="1"/>
  <c r="G50" i="5"/>
  <c r="L50" i="5"/>
  <c r="G49" i="5"/>
  <c r="L49" i="5"/>
  <c r="L48" i="5"/>
  <c r="J48" i="5"/>
  <c r="K48" i="5" s="1"/>
  <c r="G48" i="5"/>
  <c r="L47" i="5"/>
  <c r="J47" i="5"/>
  <c r="K47" i="5" s="1"/>
  <c r="G47" i="5"/>
  <c r="L46" i="5"/>
  <c r="J46" i="5"/>
  <c r="K46" i="5" s="1"/>
  <c r="G46" i="5"/>
  <c r="L45" i="5"/>
  <c r="J45" i="5"/>
  <c r="L44" i="5"/>
  <c r="G45" i="5" l="1"/>
  <c r="K45" i="5"/>
  <c r="H33" i="5" l="1"/>
  <c r="I32" i="5" l="1"/>
  <c r="G40" i="5"/>
  <c r="G39" i="5"/>
  <c r="I36" i="5"/>
  <c r="J44" i="5"/>
  <c r="K44" i="5" s="1"/>
  <c r="G44" i="5"/>
  <c r="J43" i="5"/>
  <c r="K43" i="5" s="1"/>
  <c r="G43" i="5"/>
  <c r="B19" i="5" l="1"/>
  <c r="I35" i="5"/>
  <c r="I34" i="5"/>
  <c r="J42" i="5"/>
  <c r="K42" i="5" s="1"/>
  <c r="G42" i="5"/>
  <c r="J41" i="5"/>
  <c r="G41" i="5"/>
  <c r="J40" i="5"/>
  <c r="J39" i="5"/>
  <c r="H36" i="5"/>
  <c r="G36" i="5"/>
  <c r="H35" i="5"/>
  <c r="G35" i="5"/>
  <c r="H34" i="5"/>
  <c r="G34" i="5"/>
  <c r="G33" i="5"/>
  <c r="H32" i="5"/>
  <c r="G32" i="5"/>
  <c r="K6" i="5"/>
  <c r="L6" i="5" s="1"/>
  <c r="B12" i="5"/>
  <c r="B7" i="5"/>
  <c r="B13" i="5" s="1"/>
  <c r="B14" i="5" s="1"/>
  <c r="K39" i="5" l="1"/>
  <c r="B8" i="5"/>
  <c r="B15" i="5"/>
  <c r="B20" i="5" s="1"/>
  <c r="B25" i="5" s="1"/>
  <c r="K41" i="5"/>
  <c r="K40" i="5"/>
  <c r="B23" i="5" l="1"/>
  <c r="B21" i="5"/>
  <c r="B22" i="5"/>
  <c r="N39" i="5" l="1"/>
</calcChain>
</file>

<file path=xl/sharedStrings.xml><?xml version="1.0" encoding="utf-8"?>
<sst xmlns="http://schemas.openxmlformats.org/spreadsheetml/2006/main" count="26" uniqueCount="25">
  <si>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</si>
  <si>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</si>
  <si>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</si>
  <si>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</si>
  <si>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</si>
  <si>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</si>
  <si>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</si>
  <si>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</si>
  <si>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</si>
  <si>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</si>
  <si>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</si>
  <si>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</si>
  <si>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</si>
  <si>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</si>
  <si>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</si>
  <si>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</si>
  <si>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</si>
  <si>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</si>
  <si>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</si>
  <si>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</si>
  <si>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</si>
  <si>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</si>
  <si>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</si>
  <si>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</si>
  <si>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Measurement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</si>
</sst>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Arial Narrow"/>
      <family val="2"/>
    </font>
    <font>
      <b/>
      <sz val="12"/>
      <name val="Arial Narrow"/>
      <family val="2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0">
    <xf numFmtId="0" fontId="0" fillId="0" borderId="0" xfId="0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/>
    <xf numFmtId="0" fontId="2" fillId="0" borderId="3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43" fontId="4" fillId="2" borderId="1" xfId="0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43" fontId="6" fillId="0" borderId="1" xfId="0" applyNumberFormat="1" applyFont="1" applyBorder="1" applyAlignment="1">
      <alignment vertical="center"/>
    </xf>
    <xf numFmtId="10" fontId="6" fillId="0" borderId="1" xfId="0" applyNumberFormat="1" applyFont="1" applyBorder="1" applyAlignment="1">
      <alignment vertical="center"/>
    </xf>
    <xf numFmtId="0" fontId="6" fillId="0" borderId="1" xfId="0" applyFont="1" applyBorder="1" applyAlignment="1">
      <alignment horizontal="left" vertical="top"/>
    </xf>
    <xf numFmtId="43" fontId="6" fillId="0" borderId="1" xfId="0" applyNumberFormat="1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6" fillId="0" borderId="1" xfId="0" applyFont="1" applyBorder="1" applyAlignment="1">
      <alignment horizontal="left"/>
    </xf>
    <xf numFmtId="43" fontId="6" fillId="0" borderId="1" xfId="0" applyNumberFormat="1" applyFont="1" applyBorder="1" applyAlignment="1">
      <alignment horizontal="center"/>
    </xf>
    <xf numFmtId="43" fontId="6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right"/>
    </xf>
    <xf numFmtId="43" fontId="4" fillId="0" borderId="1" xfId="0" applyNumberFormat="1" applyFont="1" applyBorder="1" applyAlignment="1">
      <alignment horizontal="right"/>
    </xf>
    <xf numFmtId="0" fontId="1" fillId="0" borderId="1" xfId="0" applyFont="1" applyBorder="1"/>
    <xf numFmtId="0" fontId="3" fillId="0" borderId="0" xfId="1" applyFill="1"/>
    <xf numFmtId="0" fontId="0" fillId="0" borderId="4" xfId="0" applyBorder="1"/>
    <xf numFmtId="0" fontId="0" fillId="0" borderId="2" xfId="0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430216</xdr:colOff>
      <xdr:row>38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BB259A-ADC1-4037-8E72-15652E103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03016" cy="7240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563585</xdr:colOff>
      <xdr:row>36</xdr:row>
      <xdr:rowOff>96220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A4B25E-0B97-478B-BFB2-63ABF9B0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36385" cy="6954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507023</xdr:colOff>
      <xdr:row>42</xdr:row>
      <xdr:rowOff>20169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7DEC51-976F-43E1-954F-FC0054D29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47023" cy="80211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51"/>
  <sheetViews>
    <sheetView tabSelected="1" topLeftCell="A10" workbookViewId="0">
      <selection activeCell="C38" sqref="C38"/>
    </sheetView>
  </sheetViews>
  <sheetFormatPr defaultRowHeight="15" x14ac:dyDescent="0.25"/>
  <cols>
    <col min="1" max="1" width="23.5703125" customWidth="1"/>
    <col min="2" max="4" width="14.5703125" bestFit="1" customWidth="1"/>
    <col min="5" max="5" width="14.28515625" bestFit="1" customWidth="1"/>
    <col min="6" max="6" width="16" bestFit="1" customWidth="1"/>
    <col min="7" max="7" width="14.28515625" bestFit="1" customWidth="1"/>
    <col min="8" max="8" width="19.85546875" bestFit="1" customWidth="1"/>
    <col min="10" max="10" width="12.140625" bestFit="1" customWidth="1"/>
    <col min="11" max="11" width="18" bestFit="1" customWidth="1"/>
    <col min="12" max="12" width="10" bestFit="1" customWidth="1"/>
  </cols>
  <sheetData>
    <row r="3" spans="1:12" x14ac:dyDescent="0.25">
      <c r="A3" s="7"/>
      <c r="B3" s="7"/>
      <c r="C3" s="7"/>
      <c r="D3" s="8"/>
    </row>
    <row r="4" spans="1:12" ht="15.75" x14ac:dyDescent="0.25">
      <c r="A4" s="11"/>
      <c r="B4" s="9"/>
      <c r="C4" s="9"/>
      <c r="D4" s="9"/>
      <c r="E4" s="9"/>
      <c r="F4" s="9"/>
    </row>
    <row r="5" spans="1:12" ht="15.75" x14ac:dyDescent="0.25">
      <c r="A5" s="14" t="s">
        <v>4</v>
      </c>
      <c r="B5" s="15">
        <v>2024</v>
      </c>
      <c r="C5" s="15"/>
      <c r="D5" s="15"/>
      <c r="E5" s="15"/>
      <c r="F5" s="15"/>
      <c r="I5" s="2" t="s">
        <v>1</v>
      </c>
      <c r="J5" s="2"/>
      <c r="K5" s="2"/>
      <c r="L5" s="2"/>
    </row>
    <row r="6" spans="1:12" ht="15.75" x14ac:dyDescent="0.25">
      <c r="A6" s="14" t="s">
        <v>5</v>
      </c>
      <c r="B6" s="15">
        <v>1995</v>
      </c>
      <c r="C6" s="15"/>
      <c r="D6" s="15"/>
      <c r="E6" s="15"/>
      <c r="F6" s="15"/>
      <c r="I6" s="2">
        <v>1995</v>
      </c>
      <c r="J6" s="2">
        <v>2024</v>
      </c>
      <c r="K6" s="2">
        <f>J6-I6</f>
        <v>29</v>
      </c>
      <c r="L6" s="2">
        <f>K6-60</f>
        <v>-31</v>
      </c>
    </row>
    <row r="7" spans="1:12" ht="15.75" x14ac:dyDescent="0.25">
      <c r="A7" s="14" t="s">
        <v>6</v>
      </c>
      <c r="B7" s="15">
        <f>B5-B6</f>
        <v>29</v>
      </c>
      <c r="C7" s="15"/>
      <c r="D7" s="15"/>
      <c r="E7" s="15"/>
      <c r="F7" s="15"/>
      <c r="I7" s="2"/>
      <c r="J7" s="2"/>
      <c r="K7" s="2"/>
    </row>
    <row r="8" spans="1:12" ht="15.75" x14ac:dyDescent="0.25">
      <c r="A8" s="14"/>
      <c r="B8" s="15">
        <f>B7-60</f>
        <v>-31</v>
      </c>
      <c r="C8" s="15"/>
      <c r="D8" s="15"/>
      <c r="E8" s="15"/>
      <c r="F8" s="15"/>
      <c r="H8" s="4"/>
      <c r="I8" s="5" t="s">
        <v>23</v>
      </c>
      <c r="J8" s="5" t="s">
        <v>3</v>
      </c>
      <c r="K8" s="5"/>
    </row>
    <row r="9" spans="1:12" ht="15.75" x14ac:dyDescent="0.25">
      <c r="A9" s="14" t="s">
        <v>7</v>
      </c>
      <c r="B9" s="16">
        <f>594*3000</f>
        <v>1782000</v>
      </c>
      <c r="C9" s="16"/>
      <c r="D9" s="16"/>
      <c r="E9" s="16"/>
      <c r="F9" s="16"/>
      <c r="H9" s="4"/>
      <c r="I9" s="5">
        <v>495</v>
      </c>
      <c r="J9" s="5">
        <f>I9*1.2</f>
        <v>594</v>
      </c>
      <c r="K9" s="5"/>
    </row>
    <row r="10" spans="1:12" ht="15.75" x14ac:dyDescent="0.25">
      <c r="A10" s="14" t="s">
        <v>8</v>
      </c>
      <c r="B10" s="15"/>
      <c r="C10" s="15"/>
      <c r="D10" s="15"/>
      <c r="E10" s="15"/>
      <c r="F10" s="15"/>
      <c r="H10" s="4"/>
      <c r="I10" s="5"/>
      <c r="J10" s="5"/>
      <c r="K10" s="5"/>
    </row>
    <row r="11" spans="1:12" ht="15.75" x14ac:dyDescent="0.25">
      <c r="A11" s="14"/>
      <c r="B11" s="15"/>
      <c r="C11" s="15"/>
      <c r="D11" s="15"/>
      <c r="E11" s="15"/>
      <c r="F11" s="15"/>
      <c r="H11" s="4"/>
      <c r="I11" s="5"/>
      <c r="J11" s="5"/>
      <c r="K11" s="5"/>
    </row>
    <row r="12" spans="1:12" ht="15.75" x14ac:dyDescent="0.25">
      <c r="A12" s="14" t="s">
        <v>9</v>
      </c>
      <c r="B12" s="15">
        <f>100-10</f>
        <v>90</v>
      </c>
      <c r="C12" s="15"/>
      <c r="D12" s="15"/>
      <c r="E12" s="15"/>
      <c r="F12" s="15"/>
      <c r="H12" s="4"/>
      <c r="I12" s="2"/>
      <c r="J12" s="5"/>
      <c r="K12" s="2"/>
    </row>
    <row r="13" spans="1:12" ht="15.75" x14ac:dyDescent="0.25">
      <c r="A13" s="14" t="s">
        <v>10</v>
      </c>
      <c r="B13" s="15">
        <f>B12*B7/60</f>
        <v>43.5</v>
      </c>
      <c r="C13" s="15"/>
      <c r="D13" s="15"/>
      <c r="E13" s="15"/>
      <c r="F13" s="15"/>
      <c r="H13" s="4"/>
      <c r="I13" s="6"/>
      <c r="J13" s="5"/>
    </row>
    <row r="14" spans="1:12" ht="15.75" x14ac:dyDescent="0.25">
      <c r="A14" s="14"/>
      <c r="B14" s="17">
        <f>B13%</f>
        <v>0.435</v>
      </c>
      <c r="C14" s="17"/>
      <c r="D14" s="17"/>
      <c r="E14" s="17"/>
      <c r="F14" s="17"/>
    </row>
    <row r="15" spans="1:12" ht="15.75" x14ac:dyDescent="0.25">
      <c r="A15" s="14" t="s">
        <v>11</v>
      </c>
      <c r="B15" s="16">
        <f>ROUND((B9*B14),0)</f>
        <v>775170</v>
      </c>
      <c r="C15" s="16"/>
      <c r="D15" s="16"/>
      <c r="E15" s="16"/>
      <c r="F15" s="16"/>
    </row>
    <row r="16" spans="1:12" ht="15.75" x14ac:dyDescent="0.25">
      <c r="A16" s="14"/>
      <c r="B16" s="23"/>
      <c r="C16" s="23"/>
      <c r="D16" s="23"/>
      <c r="E16" s="23"/>
      <c r="F16" s="23"/>
    </row>
    <row r="17" spans="1:10" ht="15.75" x14ac:dyDescent="0.25">
      <c r="A17" s="18" t="s">
        <v>2</v>
      </c>
      <c r="B17" s="19">
        <v>594</v>
      </c>
      <c r="C17" s="19"/>
      <c r="D17" s="19"/>
      <c r="E17" s="19"/>
      <c r="F17" s="19"/>
    </row>
    <row r="18" spans="1:10" ht="15.75" x14ac:dyDescent="0.25">
      <c r="A18" s="18" t="s">
        <v>22</v>
      </c>
      <c r="B18" s="20">
        <v>22500</v>
      </c>
      <c r="C18" s="20"/>
      <c r="D18" s="20"/>
      <c r="E18" s="20"/>
      <c r="F18" s="20"/>
      <c r="I18" t="s">
        <v>24</v>
      </c>
    </row>
    <row r="19" spans="1:10" ht="15.75" x14ac:dyDescent="0.25">
      <c r="A19" s="21" t="s">
        <v>12</v>
      </c>
      <c r="B19" s="22">
        <f>B18*B17</f>
        <v>13365000</v>
      </c>
      <c r="C19" s="22"/>
      <c r="D19" s="22"/>
      <c r="E19" s="22"/>
      <c r="F19" s="22"/>
    </row>
    <row r="20" spans="1:10" ht="31.5" x14ac:dyDescent="0.25">
      <c r="A20" s="12" t="s">
        <v>13</v>
      </c>
      <c r="B20" s="10">
        <f>B19-B15</f>
        <v>12589830</v>
      </c>
      <c r="C20" s="24"/>
      <c r="D20" s="25"/>
      <c r="E20" s="25"/>
      <c r="F20" s="25"/>
      <c r="G20" s="1"/>
    </row>
    <row r="21" spans="1:10" ht="15.75" x14ac:dyDescent="0.25">
      <c r="A21" s="13" t="s">
        <v>14</v>
      </c>
      <c r="B21" s="10">
        <f>B20*0.9</f>
        <v>11330847</v>
      </c>
      <c r="C21" s="24"/>
      <c r="D21" s="25"/>
      <c r="E21" s="25"/>
      <c r="F21" s="25"/>
    </row>
    <row r="22" spans="1:10" ht="15.75" x14ac:dyDescent="0.25">
      <c r="A22" s="13" t="s">
        <v>15</v>
      </c>
      <c r="B22" s="10">
        <f>B20*0.8</f>
        <v>10071864</v>
      </c>
      <c r="C22" s="24"/>
      <c r="D22" s="25"/>
      <c r="E22" s="25"/>
      <c r="F22" s="25"/>
    </row>
    <row r="23" spans="1:10" ht="15.75" x14ac:dyDescent="0.25">
      <c r="A23" s="13" t="s">
        <v>16</v>
      </c>
      <c r="B23" s="10">
        <f>B20*0.03/12</f>
        <v>31474.574999999997</v>
      </c>
      <c r="C23" s="24"/>
      <c r="D23" s="25"/>
      <c r="E23" s="25"/>
      <c r="F23" s="25"/>
    </row>
    <row r="25" spans="1:10" x14ac:dyDescent="0.25">
      <c r="B25" s="1">
        <f>B20/B17</f>
        <v>21195</v>
      </c>
      <c r="C25" s="1"/>
      <c r="D25" s="1"/>
      <c r="E25" s="1"/>
      <c r="F25" s="1"/>
      <c r="J25" s="27"/>
    </row>
    <row r="26" spans="1:10" x14ac:dyDescent="0.25">
      <c r="B26" s="1"/>
    </row>
    <row r="30" spans="1:10" x14ac:dyDescent="0.25">
      <c r="E30" t="s">
        <v>17</v>
      </c>
    </row>
    <row r="31" spans="1:10" x14ac:dyDescent="0.25">
      <c r="D31" s="2" t="s">
        <v>3</v>
      </c>
      <c r="E31" s="2" t="s">
        <v>18</v>
      </c>
      <c r="F31" s="2" t="s">
        <v>0</v>
      </c>
      <c r="G31" s="2" t="s">
        <v>19</v>
      </c>
      <c r="H31" s="2" t="s">
        <v>20</v>
      </c>
      <c r="I31" s="2"/>
    </row>
    <row r="32" spans="1:10" x14ac:dyDescent="0.25">
      <c r="D32" s="2">
        <f>E32*1.2</f>
        <v>550.79999999999995</v>
      </c>
      <c r="E32" s="26">
        <v>459</v>
      </c>
      <c r="F32" s="2">
        <v>11500000</v>
      </c>
      <c r="G32" s="2">
        <f t="shared" ref="G32:G36" si="0">F32/E32</f>
        <v>25054.466230936818</v>
      </c>
      <c r="H32" s="2">
        <f t="shared" ref="H32:H36" si="1">F32/D32</f>
        <v>20878.721859114019</v>
      </c>
      <c r="I32" s="2">
        <f>D32/E32</f>
        <v>1.2</v>
      </c>
    </row>
    <row r="33" spans="4:14" x14ac:dyDescent="0.25">
      <c r="D33" s="2">
        <f>E33*1.2</f>
        <v>488.4</v>
      </c>
      <c r="E33" s="26">
        <v>407</v>
      </c>
      <c r="F33" s="2">
        <v>12000000</v>
      </c>
      <c r="G33" s="2">
        <f t="shared" si="0"/>
        <v>29484.029484029485</v>
      </c>
      <c r="H33" s="2">
        <f t="shared" si="1"/>
        <v>24570.024570024572</v>
      </c>
      <c r="I33" s="2"/>
    </row>
    <row r="34" spans="4:14" x14ac:dyDescent="0.25">
      <c r="D34" s="2">
        <v>560</v>
      </c>
      <c r="E34" s="26">
        <v>400</v>
      </c>
      <c r="F34" s="2">
        <v>13200000</v>
      </c>
      <c r="G34" s="2">
        <f t="shared" si="0"/>
        <v>33000</v>
      </c>
      <c r="H34" s="2">
        <f t="shared" si="1"/>
        <v>23571.428571428572</v>
      </c>
      <c r="I34" s="2">
        <f>D34/E34</f>
        <v>1.4</v>
      </c>
    </row>
    <row r="35" spans="4:14" x14ac:dyDescent="0.25">
      <c r="D35" s="2"/>
      <c r="E35" s="26"/>
      <c r="F35" s="3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</row>
    <row r="36" spans="4:14" x14ac:dyDescent="0.25">
      <c r="D36" s="2"/>
      <c r="E36" s="2"/>
      <c r="F36" s="3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8" spans="4:14" x14ac:dyDescent="0.25">
      <c r="E38" t="s">
        <v>21</v>
      </c>
    </row>
    <row r="39" spans="4:14" x14ac:dyDescent="0.25">
      <c r="E39">
        <f>54.08*10.764</f>
        <v>582.11712</v>
      </c>
      <c r="F39">
        <v>10000000</v>
      </c>
      <c r="G39" s="2">
        <f>F39/E39</f>
        <v>17178.6735975056</v>
      </c>
      <c r="H39">
        <v>600000</v>
      </c>
      <c r="I39">
        <v>30000</v>
      </c>
      <c r="J39" s="2">
        <f t="shared" ref="J39:J48" si="2">I39+H39+F39</f>
        <v>10630000</v>
      </c>
      <c r="K39" s="2">
        <f>J39/E39</f>
        <v>18260.930034148456</v>
      </c>
      <c r="L39" s="3"/>
      <c r="M39" s="2"/>
      <c r="N39" s="1" t="e">
        <f>B25/G40</f>
        <v>#DIV/0!</v>
      </c>
    </row>
    <row r="40" spans="4:14" x14ac:dyDescent="0.25">
      <c r="G40" s="2" t="e">
        <f>F40/E40</f>
        <v>#DIV/0!</v>
      </c>
      <c r="H40">
        <v>654000</v>
      </c>
      <c r="I40">
        <v>30000</v>
      </c>
      <c r="J40" s="2">
        <f t="shared" si="2"/>
        <v>684000</v>
      </c>
      <c r="K40" s="2" t="e">
        <f t="shared" ref="K40:K48" si="3">J40/E40</f>
        <v>#DIV/0!</v>
      </c>
      <c r="L40" s="3"/>
      <c r="M40" s="2"/>
    </row>
    <row r="41" spans="4:14" x14ac:dyDescent="0.25">
      <c r="D41" s="2"/>
      <c r="E41" s="2"/>
      <c r="F41" s="2"/>
      <c r="G41" s="2" t="e">
        <f t="shared" ref="G41:G51" si="4">F41/E41</f>
        <v>#DIV/0!</v>
      </c>
      <c r="H41" s="2">
        <v>196600</v>
      </c>
      <c r="I41" s="2">
        <v>30000</v>
      </c>
      <c r="J41" s="2">
        <f t="shared" si="2"/>
        <v>226600</v>
      </c>
      <c r="K41" s="2" t="e">
        <f t="shared" si="3"/>
        <v>#DIV/0!</v>
      </c>
      <c r="L41" s="2"/>
      <c r="M41" s="2"/>
    </row>
    <row r="42" spans="4:14" x14ac:dyDescent="0.25">
      <c r="D42" s="2"/>
      <c r="E42" s="2"/>
      <c r="F42" s="2"/>
      <c r="G42" s="2" t="e">
        <f t="shared" si="4"/>
        <v>#DIV/0!</v>
      </c>
      <c r="H42" s="2">
        <v>726000</v>
      </c>
      <c r="I42" s="2">
        <v>30000</v>
      </c>
      <c r="J42" s="2">
        <f t="shared" si="2"/>
        <v>756000</v>
      </c>
      <c r="K42" s="2" t="e">
        <f t="shared" si="3"/>
        <v>#DIV/0!</v>
      </c>
      <c r="L42" s="2"/>
      <c r="M42" s="2"/>
    </row>
    <row r="43" spans="4:14" x14ac:dyDescent="0.25">
      <c r="G43" s="2" t="e">
        <f t="shared" si="4"/>
        <v>#DIV/0!</v>
      </c>
      <c r="H43">
        <v>288000</v>
      </c>
      <c r="I43" s="2">
        <v>30000</v>
      </c>
      <c r="J43" s="2">
        <f t="shared" si="2"/>
        <v>318000</v>
      </c>
      <c r="K43" s="2" t="e">
        <f t="shared" si="3"/>
        <v>#DIV/0!</v>
      </c>
    </row>
    <row r="44" spans="4:14" x14ac:dyDescent="0.25">
      <c r="F44" s="28"/>
      <c r="G44" s="29" t="e">
        <f t="shared" si="4"/>
        <v>#DIV/0!</v>
      </c>
      <c r="H44">
        <v>900000</v>
      </c>
      <c r="I44" s="2">
        <v>30000</v>
      </c>
      <c r="J44" s="2">
        <f t="shared" si="2"/>
        <v>930000</v>
      </c>
      <c r="K44" s="2" t="e">
        <f t="shared" si="3"/>
        <v>#DIV/0!</v>
      </c>
      <c r="L44" t="e">
        <f t="shared" ref="L44:L51" si="5">F44/D44</f>
        <v>#DIV/0!</v>
      </c>
    </row>
    <row r="45" spans="4:14" x14ac:dyDescent="0.25">
      <c r="F45" s="28"/>
      <c r="G45" s="29" t="e">
        <f t="shared" si="4"/>
        <v>#DIV/0!</v>
      </c>
      <c r="H45">
        <v>525000</v>
      </c>
      <c r="I45" s="2">
        <v>30000</v>
      </c>
      <c r="J45" s="2">
        <f t="shared" si="2"/>
        <v>555000</v>
      </c>
      <c r="K45" s="2" t="e">
        <f t="shared" si="3"/>
        <v>#DIV/0!</v>
      </c>
      <c r="L45" t="e">
        <f t="shared" si="5"/>
        <v>#DIV/0!</v>
      </c>
    </row>
    <row r="46" spans="4:14" x14ac:dyDescent="0.25">
      <c r="F46" s="28"/>
      <c r="G46" s="29" t="e">
        <f t="shared" si="4"/>
        <v>#DIV/0!</v>
      </c>
      <c r="H46">
        <v>100</v>
      </c>
      <c r="I46" s="29">
        <v>100</v>
      </c>
      <c r="J46" s="29">
        <f t="shared" si="2"/>
        <v>200</v>
      </c>
      <c r="K46" s="29" t="e">
        <f t="shared" si="3"/>
        <v>#DIV/0!</v>
      </c>
      <c r="L46" t="e">
        <f t="shared" si="5"/>
        <v>#DIV/0!</v>
      </c>
    </row>
    <row r="47" spans="4:14" x14ac:dyDescent="0.25">
      <c r="F47" s="28"/>
      <c r="G47" s="29" t="e">
        <f t="shared" si="4"/>
        <v>#DIV/0!</v>
      </c>
      <c r="H47">
        <v>301000</v>
      </c>
      <c r="I47" s="29">
        <v>30000</v>
      </c>
      <c r="J47" s="29">
        <f t="shared" si="2"/>
        <v>331000</v>
      </c>
      <c r="K47" s="29" t="e">
        <f t="shared" si="3"/>
        <v>#DIV/0!</v>
      </c>
      <c r="L47" t="e">
        <f t="shared" si="5"/>
        <v>#DIV/0!</v>
      </c>
    </row>
    <row r="48" spans="4:14" x14ac:dyDescent="0.25">
      <c r="F48" s="28"/>
      <c r="G48" s="29" t="e">
        <f t="shared" si="4"/>
        <v>#DIV/0!</v>
      </c>
      <c r="H48">
        <v>587500</v>
      </c>
      <c r="I48" s="29">
        <v>30000</v>
      </c>
      <c r="J48" s="29">
        <f t="shared" si="2"/>
        <v>617500</v>
      </c>
      <c r="K48" s="29" t="e">
        <f t="shared" si="3"/>
        <v>#DIV/0!</v>
      </c>
      <c r="L48" t="e">
        <f t="shared" si="5"/>
        <v>#DIV/0!</v>
      </c>
    </row>
    <row r="49" spans="6:12" x14ac:dyDescent="0.25">
      <c r="F49" s="28"/>
      <c r="G49" s="29" t="e">
        <f t="shared" si="4"/>
        <v>#DIV/0!</v>
      </c>
      <c r="L49" t="e">
        <f t="shared" si="5"/>
        <v>#DIV/0!</v>
      </c>
    </row>
    <row r="50" spans="6:12" x14ac:dyDescent="0.25">
      <c r="F50" s="28"/>
      <c r="G50" s="29" t="e">
        <f t="shared" si="4"/>
        <v>#DIV/0!</v>
      </c>
      <c r="H50">
        <v>479500</v>
      </c>
      <c r="I50">
        <v>30000</v>
      </c>
      <c r="J50" s="29">
        <f t="shared" ref="J50:J51" si="6">I50+H50+F50</f>
        <v>509500</v>
      </c>
      <c r="K50" s="29" t="e">
        <f t="shared" ref="K50:K51" si="7">J50/E50</f>
        <v>#DIV/0!</v>
      </c>
      <c r="L50" t="e">
        <f t="shared" si="5"/>
        <v>#DIV/0!</v>
      </c>
    </row>
    <row r="51" spans="6:12" x14ac:dyDescent="0.25">
      <c r="F51" s="28"/>
      <c r="G51" s="29" t="e">
        <f t="shared" si="4"/>
        <v>#DIV/0!</v>
      </c>
      <c r="H51">
        <v>840000</v>
      </c>
      <c r="I51">
        <v>30000</v>
      </c>
      <c r="J51" s="29">
        <f t="shared" si="6"/>
        <v>870000</v>
      </c>
      <c r="K51" s="29" t="e">
        <f t="shared" si="7"/>
        <v>#DIV/0!</v>
      </c>
      <c r="L51" t="e">
        <f t="shared" si="5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 7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2024-06-05T07:18:04Z</dcterms:modified>
</cp:coreProperties>
</file>