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SEEPZ\Yogesh V Shelar\Wadala\"/>
    </mc:Choice>
  </mc:AlternateContent>
  <xr:revisionPtr revIDLastSave="0" documentId="13_ncr:1_{7E033578-74C2-4282-BC0C-CB7768A3978D}" xr6:coauthVersionLast="36" xr6:coauthVersionMax="36" xr10:uidLastSave="{00000000-0000-0000-0000-000000000000}"/>
  <bookViews>
    <workbookView xWindow="0" yWindow="0" windowWidth="21570" windowHeight="7890" activeTab="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" i="4" l="1"/>
  <c r="H22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Q4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<sst xmlns="http://schemas.openxmlformats.org/spreadsheetml/2006/main" count="24" uniqueCount="21">
  <si>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</si>
  <si>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</si>
  <si>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</si>
  <si>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</si>
  <si>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</si>
  <si>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</si>
  <si>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</si>
  <si>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</si>
  <si>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</si>
  <si>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</si>
  <si>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</si>
  <si>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</si>
  <si>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</si>
  <si>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444, 4th Floor, Wing - A, Chanchal Smruti CHSL, G D Ambedkar Marg, Near Wadala Udyog Bhawan, Wadala East, </t>
  </si>
  <si>
    <t>bua</t>
  </si>
  <si>
    <t>rate</t>
  </si>
  <si>
    <t>fmv</t>
  </si>
  <si>
    <t>Previous report - - 2023</t>
  </si>
  <si>
    <t>24.01.24</t>
  </si>
  <si>
    <t>03.05.23</t>
  </si>
  <si>
    <t>1968 - as per previors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</si>
</sst>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25</xdr:row>
      <xdr:rowOff>0</xdr:rowOff>
    </xdr:from>
    <xdr:to>
      <xdr:col>18</xdr:col>
      <xdr:colOff>58095</xdr:colOff>
      <xdr:row>60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90D56A-EC7F-4A9C-9C0C-5D5F7F88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3800" y="5334000"/>
          <a:ext cx="6773220" cy="6830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172750</xdr:colOff>
      <xdr:row>48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8A64C-18C0-4187-9BA4-9F3485D60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16750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87013</xdr:colOff>
      <xdr:row>52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03E180-2C06-46EF-A574-C88E2AC86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31013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53E75-EE19-4071-AD6C-858D77A9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9030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E34B54-F29B-4680-9E1A-2AE3C7CA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F693C5-0DCA-4122-9455-00E25FCC2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410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P3" sqref="P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300</v>
      </c>
      <c r="C2" s="4">
        <f>B2*1.2</f>
        <v>360</v>
      </c>
      <c r="D2" s="4">
        <f t="shared" ref="D2:D13" si="2">C2*1.2</f>
        <v>432</v>
      </c>
      <c r="E2" s="5">
        <f t="shared" ref="E2:E13" si="3">R2</f>
        <v>9500000</v>
      </c>
      <c r="F2" s="10">
        <f t="shared" ref="F2:F13" si="4">ROUND((E2/B2),0)</f>
        <v>31667</v>
      </c>
      <c r="G2" s="10">
        <f t="shared" ref="G2:G13" si="5">ROUND((E2/C2),0)</f>
        <v>26389</v>
      </c>
      <c r="H2" s="10">
        <f t="shared" ref="H2:H13" si="6">ROUND((E2/D2),0)</f>
        <v>21991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300</v>
      </c>
      <c r="R2" s="2">
        <v>9500000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275</v>
      </c>
      <c r="C3" s="4">
        <f t="shared" ref="C3:C15" si="9">B3*1.2</f>
        <v>330</v>
      </c>
      <c r="D3" s="4">
        <f t="shared" si="2"/>
        <v>396</v>
      </c>
      <c r="E3" s="5">
        <f t="shared" si="3"/>
        <v>8500000</v>
      </c>
      <c r="F3" s="10">
        <f t="shared" si="4"/>
        <v>30909</v>
      </c>
      <c r="G3" s="15">
        <f t="shared" si="5"/>
        <v>25758</v>
      </c>
      <c r="H3" s="10">
        <f t="shared" si="6"/>
        <v>21465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275</v>
      </c>
      <c r="R3" s="2">
        <v>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233.33333333333334</v>
      </c>
      <c r="C4" s="4">
        <f t="shared" si="9"/>
        <v>280</v>
      </c>
      <c r="D4" s="4">
        <f t="shared" si="2"/>
        <v>336</v>
      </c>
      <c r="E4" s="5">
        <f t="shared" si="3"/>
        <v>6950000</v>
      </c>
      <c r="F4" s="10">
        <f t="shared" si="4"/>
        <v>29786</v>
      </c>
      <c r="G4" s="15">
        <f t="shared" si="5"/>
        <v>24821</v>
      </c>
      <c r="H4" s="10">
        <f t="shared" si="6"/>
        <v>20685</v>
      </c>
      <c r="I4" s="4" t="e">
        <f>#REF!</f>
        <v>#REF!</v>
      </c>
      <c r="J4" s="4">
        <f t="shared" si="7"/>
        <v>0</v>
      </c>
      <c r="O4">
        <v>0</v>
      </c>
      <c r="P4">
        <v>280</v>
      </c>
      <c r="Q4">
        <f t="shared" ref="Q4:Q12" si="10">P4/1.2</f>
        <v>233.33333333333334</v>
      </c>
      <c r="R4" s="2">
        <v>6950000</v>
      </c>
      <c r="S4" s="8"/>
      <c r="T4" s="8"/>
    </row>
    <row r="5" spans="1:20" x14ac:dyDescent="0.25">
      <c r="A5" s="4">
        <f t="shared" si="0"/>
        <v>0</v>
      </c>
      <c r="B5" s="4">
        <f t="shared" si="1"/>
        <v>724</v>
      </c>
      <c r="C5" s="4">
        <f t="shared" si="9"/>
        <v>868.8</v>
      </c>
      <c r="D5" s="4">
        <f t="shared" si="2"/>
        <v>1042.56</v>
      </c>
      <c r="E5" s="5">
        <f t="shared" si="3"/>
        <v>22500000</v>
      </c>
      <c r="F5" s="10">
        <f t="shared" si="4"/>
        <v>31077</v>
      </c>
      <c r="G5" s="10">
        <f t="shared" si="5"/>
        <v>25898</v>
      </c>
      <c r="H5" s="10">
        <f t="shared" si="6"/>
        <v>21581</v>
      </c>
      <c r="I5" s="4" t="e">
        <f>#REF!</f>
        <v>#REF!</v>
      </c>
      <c r="J5" s="4" t="str">
        <f t="shared" si="7"/>
        <v>24.01.24</v>
      </c>
      <c r="O5">
        <v>0</v>
      </c>
      <c r="P5">
        <f t="shared" si="8"/>
        <v>0</v>
      </c>
      <c r="Q5">
        <v>724</v>
      </c>
      <c r="R5" s="2">
        <v>22500000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800</v>
      </c>
      <c r="C6" s="4">
        <f t="shared" si="9"/>
        <v>960</v>
      </c>
      <c r="D6" s="4">
        <f t="shared" si="2"/>
        <v>1152</v>
      </c>
      <c r="E6" s="5">
        <f t="shared" si="3"/>
        <v>12434000</v>
      </c>
      <c r="F6" s="10">
        <f t="shared" si="4"/>
        <v>15543</v>
      </c>
      <c r="G6" s="15">
        <f t="shared" si="5"/>
        <v>12952</v>
      </c>
      <c r="H6" s="10">
        <f t="shared" si="6"/>
        <v>10793</v>
      </c>
      <c r="I6" s="4" t="e">
        <f>#REF!</f>
        <v>#REF!</v>
      </c>
      <c r="J6" s="4" t="str">
        <f t="shared" si="7"/>
        <v>03.05.23</v>
      </c>
      <c r="O6">
        <v>0</v>
      </c>
      <c r="P6">
        <f t="shared" si="8"/>
        <v>0</v>
      </c>
      <c r="Q6">
        <v>800</v>
      </c>
      <c r="R6" s="2">
        <v>12434000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G18" t="s">
        <v>13</v>
      </c>
    </row>
    <row r="20" spans="6:24" x14ac:dyDescent="0.25">
      <c r="G20" t="s">
        <v>14</v>
      </c>
      <c r="H20">
        <v>425</v>
      </c>
    </row>
    <row r="21" spans="6:24" x14ac:dyDescent="0.25">
      <c r="G21" t="s">
        <v>15</v>
      </c>
      <c r="H21">
        <v>20300</v>
      </c>
    </row>
    <row r="22" spans="6:24" x14ac:dyDescent="0.25">
      <c r="G22" s="6" t="s">
        <v>16</v>
      </c>
      <c r="H22" s="6">
        <f>H21*H20</f>
        <v>8627500</v>
      </c>
      <c r="J22" t="s">
        <v>20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2024-06-03T09:58:49Z</dcterms:modified>
</cp:coreProperties>
</file>