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4\June\Dhimant K Gandhi\ProcessingDocuments-009029\"/>
    </mc:Choice>
  </mc:AlternateContent>
  <xr:revisionPtr revIDLastSave="0" documentId="13_ncr:1_{2DF0ABC8-1683-4648-8F5F-09E16D1093A3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<sst xmlns="http://schemas.openxmlformats.org/spreadsheetml/2006/main" count="129" uniqueCount="87">
  <si>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</si>
  <si>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</si>
  <si>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</si>
  <si>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</si>
  <si>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</si>
  <si>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</si>
  <si>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</si>
  <si>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</si>
  <si>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</si>
  <si>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</si>
  <si>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</si>
  <si>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</si>
  <si>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</si>
  <si>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</si>
  <si>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</si>
  <si>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</si>
  <si>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</si>
  <si>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</si>
  <si>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</si>
  <si>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</si>
  <si>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</si>
  <si>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</si>
  <si>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</si>
  <si>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</si>
  <si>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</si>
  <si>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</si>
  <si>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</si>
  <si>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</si>
  <si>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</si>
  <si>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</si>
  <si>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</si>
  <si>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</si>
  <si>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</si>
  <si>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</si>
  <si>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</si>
  <si>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</si>
  <si>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</si>
  <si>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</si>
  <si>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</si>
  <si>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</si>
  <si>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</si>
  <si>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</si>
  <si>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</si>
  <si>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</si>
  <si>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</si>
  <si>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</si>
  <si>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</si>
  <si>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</si>
  <si>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</si>
  <si>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</si>
  <si>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</si>
  <si>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</si>
  <si>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</si>
  <si>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</si>
  <si>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</si>
  <si>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</si>
  <si>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</si>
  <si>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</si>
  <si>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</si>
  <si>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</si>
  <si>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</si>
  <si>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</si>
  <si>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</si>
  <si>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</si>
  <si>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</si>
  <si>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</si>
  <si>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</si>
  <si>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</si>
  <si>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</si>
  <si>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</si>
  <si>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</si>
  <si>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</si>
  <si>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</si>
  <si>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</si>
  <si>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</si>
  <si>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</si>
  <si>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</si>
  <si>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</si>
  <si>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</si>
  <si>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</si>
  <si>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</si>
  <si>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</si>
  <si>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</si>
  <si>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</si>
  <si>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</si>
  <si>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25 TO 30 K ON CA</t>
  </si>
  <si>
    <t>IGR-14.02.24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</si>
</sst>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2A2E66-2618-4C84-BC23-0B22D39E3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66C182-49AC-4DFC-9EA4-82B0A1C03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6744B-A34B-436D-983E-C267A8203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69ABA5-1CDA-4312-A265-9500A54CA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13781-61BD-4188-8DE4-7918AC07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507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282562.80799999996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311962.80799999996</v>
      </c>
      <c r="D9" s="62" t="s">
        <v>62</v>
      </c>
      <c r="E9" s="63">
        <f>C9/10.764</f>
        <v>28982.052025269415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2012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12</v>
      </c>
      <c r="D13" s="69">
        <f>D12-C13</f>
        <v>88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K10" sqref="K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25300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22600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48</v>
      </c>
      <c r="D8" s="26">
        <v>2012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18</v>
      </c>
      <c r="D10" s="26"/>
      <c r="F10" s="19"/>
    </row>
    <row r="11" spans="1:6" x14ac:dyDescent="0.25">
      <c r="A11" s="16"/>
      <c r="B11" s="27"/>
      <c r="C11" s="28">
        <f>C10%</f>
        <v>0.18</v>
      </c>
      <c r="D11" s="28"/>
      <c r="F11" s="19"/>
    </row>
    <row r="12" spans="1:6" x14ac:dyDescent="0.25">
      <c r="A12" s="16" t="s">
        <v>21</v>
      </c>
      <c r="B12" s="20"/>
      <c r="C12" s="21">
        <f>C6*C11</f>
        <v>486</v>
      </c>
      <c r="D12" s="19"/>
    </row>
    <row r="13" spans="1:6" x14ac:dyDescent="0.25">
      <c r="A13" s="16" t="s">
        <v>22</v>
      </c>
      <c r="B13" s="20"/>
      <c r="C13" s="21">
        <f>C6-C12</f>
        <v>2214</v>
      </c>
      <c r="D13" s="19"/>
    </row>
    <row r="14" spans="1:6" x14ac:dyDescent="0.25">
      <c r="A14" s="16" t="s">
        <v>15</v>
      </c>
      <c r="B14" s="20"/>
      <c r="C14" s="21">
        <f>C5</f>
        <v>22600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24814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921</v>
      </c>
      <c r="D18" s="19"/>
    </row>
    <row r="19" spans="1:4" x14ac:dyDescent="0.25">
      <c r="A19" s="16" t="s">
        <v>74</v>
      </c>
      <c r="B19" s="6"/>
      <c r="C19" s="32">
        <f>C18*C16</f>
        <v>22853694</v>
      </c>
      <c r="D19" s="33"/>
    </row>
    <row r="20" spans="1:4" x14ac:dyDescent="0.25">
      <c r="A20" s="16" t="s">
        <v>24</v>
      </c>
      <c r="C20" s="34">
        <f>C19*90%</f>
        <v>20568324.600000001</v>
      </c>
      <c r="D20" s="19"/>
    </row>
    <row r="21" spans="1:4" x14ac:dyDescent="0.25">
      <c r="A21" s="16" t="s">
        <v>25</v>
      </c>
      <c r="C21" s="34">
        <f>C19*80%</f>
        <v>18282955.199999999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2486700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47611.862499999996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A10" workbookViewId="0">
      <selection activeCell="G27" sqref="G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940</v>
      </c>
      <c r="C2" s="4">
        <f t="shared" ref="C2:C16" si="1">B2*1.2</f>
        <v>1128</v>
      </c>
      <c r="D2" s="4">
        <f t="shared" ref="D2:D16" si="2">C2*1.2</f>
        <v>1353.6</v>
      </c>
      <c r="E2" s="5">
        <f t="shared" ref="E2:E16" si="3">R2</f>
        <v>23300000</v>
      </c>
      <c r="F2" s="76">
        <f t="shared" ref="F2:F15" si="4">ROUND((E2/B2),0)</f>
        <v>24787</v>
      </c>
      <c r="G2" s="76">
        <f t="shared" ref="G2:G15" si="5">ROUND((E2/C2),0)</f>
        <v>20656</v>
      </c>
      <c r="H2" s="76">
        <f t="shared" ref="H2:H15" si="6">ROUND((E2/D2),0)</f>
        <v>17213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940</v>
      </c>
      <c r="R2" s="77">
        <v>23300000</v>
      </c>
      <c r="S2" s="2" t="s">
        <v>86</v>
      </c>
    </row>
    <row r="3" spans="1:19" x14ac:dyDescent="0.25">
      <c r="A3" s="4">
        <v>2</v>
      </c>
      <c r="B3" s="4">
        <f t="shared" si="0"/>
        <v>795</v>
      </c>
      <c r="C3" s="4">
        <f t="shared" si="1"/>
        <v>954</v>
      </c>
      <c r="D3" s="4">
        <f t="shared" si="2"/>
        <v>1144.8</v>
      </c>
      <c r="E3" s="5">
        <f t="shared" si="3"/>
        <v>25000000</v>
      </c>
      <c r="F3" s="4">
        <f t="shared" si="4"/>
        <v>31447</v>
      </c>
      <c r="G3" s="4">
        <f t="shared" si="5"/>
        <v>26205</v>
      </c>
      <c r="H3" s="4">
        <f t="shared" si="6"/>
        <v>21838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795</v>
      </c>
      <c r="R3" s="2">
        <v>25000000</v>
      </c>
      <c r="S3" s="2"/>
    </row>
    <row r="4" spans="1:19" x14ac:dyDescent="0.25">
      <c r="A4" s="4">
        <v>3</v>
      </c>
      <c r="B4" s="4">
        <f t="shared" si="0"/>
        <v>821</v>
      </c>
      <c r="C4" s="4">
        <f t="shared" si="1"/>
        <v>985.19999999999993</v>
      </c>
      <c r="D4" s="4">
        <f t="shared" si="2"/>
        <v>1182.2399999999998</v>
      </c>
      <c r="E4" s="5">
        <f t="shared" si="3"/>
        <v>24000000</v>
      </c>
      <c r="F4" s="76">
        <f t="shared" si="4"/>
        <v>29233</v>
      </c>
      <c r="G4" s="76">
        <f t="shared" si="5"/>
        <v>24361</v>
      </c>
      <c r="H4" s="76">
        <f t="shared" si="6"/>
        <v>20300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821</v>
      </c>
      <c r="R4" s="77">
        <v>24000000</v>
      </c>
      <c r="S4" s="2"/>
    </row>
    <row r="5" spans="1:19" x14ac:dyDescent="0.25">
      <c r="A5" s="4">
        <v>4</v>
      </c>
      <c r="B5" s="4">
        <f t="shared" si="0"/>
        <v>890</v>
      </c>
      <c r="C5" s="4">
        <f t="shared" si="1"/>
        <v>1068</v>
      </c>
      <c r="D5" s="4">
        <f t="shared" si="2"/>
        <v>1281.5999999999999</v>
      </c>
      <c r="E5" s="5">
        <f t="shared" si="3"/>
        <v>20000000</v>
      </c>
      <c r="F5" s="76">
        <f t="shared" si="4"/>
        <v>22472</v>
      </c>
      <c r="G5" s="76">
        <f t="shared" si="5"/>
        <v>18727</v>
      </c>
      <c r="H5" s="76">
        <f t="shared" si="6"/>
        <v>15605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890</v>
      </c>
      <c r="R5" s="77">
        <v>20000000</v>
      </c>
      <c r="S5" s="2"/>
    </row>
    <row r="6" spans="1:19" x14ac:dyDescent="0.25">
      <c r="A6" s="4">
        <v>5</v>
      </c>
      <c r="B6" s="4">
        <f t="shared" si="0"/>
        <v>1200</v>
      </c>
      <c r="C6" s="4">
        <f t="shared" si="1"/>
        <v>1440</v>
      </c>
      <c r="D6" s="4">
        <f t="shared" si="2"/>
        <v>1728</v>
      </c>
      <c r="E6" s="5">
        <f t="shared" si="3"/>
        <v>32500000</v>
      </c>
      <c r="F6" s="76">
        <f t="shared" si="4"/>
        <v>27083</v>
      </c>
      <c r="G6" s="76">
        <f t="shared" si="5"/>
        <v>22569</v>
      </c>
      <c r="H6" s="76">
        <f t="shared" si="6"/>
        <v>18808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1200</v>
      </c>
      <c r="R6" s="77">
        <v>32500000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1016</v>
      </c>
    </row>
    <row r="28" spans="1:19" s="10" customFormat="1" x14ac:dyDescent="0.25">
      <c r="C28" s="71" t="s">
        <v>75</v>
      </c>
      <c r="D28" s="71"/>
      <c r="F28" s="56" t="s">
        <v>84</v>
      </c>
      <c r="G28" s="56">
        <v>921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1105</v>
      </c>
      <c r="H29" s="10">
        <f>G29/G28</f>
        <v>1.1997828447339849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2024-06-11T08:23:14Z</dcterms:modified>
</cp:coreProperties>
</file>