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Laxman Lahang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  <sheet name="Sheet3" sheetId="40" r:id="rId8"/>
    <sheet name="MB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1" l="1"/>
  <c r="G22" i="41"/>
  <c r="E28" i="23"/>
  <c r="D28" i="23" l="1"/>
  <c r="H9" i="41" l="1"/>
  <c r="H11" i="41" l="1"/>
  <c r="G9" i="41"/>
  <c r="F9" i="41"/>
  <c r="F5" i="41"/>
  <c r="F6" i="41"/>
  <c r="F7" i="41"/>
  <c r="F8" i="41"/>
  <c r="F4" i="41"/>
  <c r="K36" i="13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<sst xmlns="http://schemas.openxmlformats.org/spreadsheetml/2006/main" count="130" uniqueCount="100">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</sst>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</xdr:row>
      <xdr:rowOff>9525</xdr:rowOff>
    </xdr:from>
    <xdr:to>
      <xdr:col>10</xdr:col>
      <xdr:colOff>95250</xdr:colOff>
      <xdr:row>23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81025"/>
          <a:ext cx="5734050" cy="389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99391</xdr:colOff>
      <xdr:row>11</xdr:row>
      <xdr:rowOff>172141</xdr:rowOff>
    </xdr:from>
    <xdr:to>
      <xdr:col>17</xdr:col>
      <xdr:colOff>437735</xdr:colOff>
      <xdr:row>31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608" y="2267641"/>
          <a:ext cx="5241649" cy="375215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152400</xdr:rowOff>
    </xdr:from>
    <xdr:to>
      <xdr:col>12</xdr:col>
      <xdr:colOff>561975</xdr:colOff>
      <xdr:row>23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42900"/>
          <a:ext cx="5734050" cy="414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171450</xdr:rowOff>
    </xdr:from>
    <xdr:to>
      <xdr:col>10</xdr:col>
      <xdr:colOff>552450</xdr:colOff>
      <xdr:row>22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71450"/>
          <a:ext cx="5734050" cy="412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33635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31600</v>
      </c>
      <c r="D5" s="57" t="s">
        <v>61</v>
      </c>
      <c r="E5" s="58">
        <f>ROUND(C5/10.764,0)</f>
        <v>2936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22900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22900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31600</v>
      </c>
      <c r="D10" s="57" t="s">
        <v>61</v>
      </c>
      <c r="E10" s="58">
        <f>ROUND(C10/10.764,0)</f>
        <v>2936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881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2586616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1762000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F19" sqref="F19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734</v>
      </c>
      <c r="D18" s="76"/>
      <c r="E18" s="77"/>
      <c r="F18" s="78"/>
      <c r="G18" s="78"/>
    </row>
    <row r="19" spans="1:8">
      <c r="A19" s="15"/>
      <c r="B19" s="6"/>
      <c r="C19" s="30">
        <f>C18*C16</f>
        <v>3963600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301233600</v>
      </c>
      <c r="C20" s="31">
        <f>C19*95%</f>
        <v>3765420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3170880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1468000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8257.5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68.23</v>
      </c>
      <c r="D28" s="120">
        <f>C28*10.764</f>
        <v>734.42772000000002</v>
      </c>
      <c r="E28" s="120">
        <f>D28*1.2</f>
        <v>881.313264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0" zoomScaleNormal="100" workbookViewId="0">
      <selection activeCell="I18" sqref="I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538.19444444444446</v>
      </c>
      <c r="C12" s="4">
        <f t="shared" si="2"/>
        <v>645.83333333333337</v>
      </c>
      <c r="D12" s="4">
        <f t="shared" si="3"/>
        <v>775</v>
      </c>
      <c r="E12" s="5">
        <f t="shared" si="4"/>
        <v>3500000</v>
      </c>
      <c r="F12" s="4">
        <f t="shared" si="5"/>
        <v>6503</v>
      </c>
      <c r="G12" s="4">
        <f t="shared" si="6"/>
        <v>5419</v>
      </c>
      <c r="H12" s="4">
        <f t="shared" si="7"/>
        <v>4516</v>
      </c>
      <c r="I12" s="4">
        <f t="shared" si="8"/>
        <v>0</v>
      </c>
      <c r="J12" s="4">
        <f t="shared" si="9"/>
        <v>0</v>
      </c>
      <c r="O12">
        <v>775</v>
      </c>
      <c r="P12">
        <f t="shared" ref="P12" si="17">O12/1.2</f>
        <v>645.83333333333337</v>
      </c>
      <c r="Q12">
        <f t="shared" ref="Q12" si="18">P12/1.2</f>
        <v>538.19444444444446</v>
      </c>
      <c r="R12" s="2">
        <v>3500000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2392000</v>
      </c>
      <c r="F13" s="4">
        <f t="shared" si="5"/>
        <v>4416</v>
      </c>
      <c r="G13" s="4">
        <f t="shared" si="6"/>
        <v>3680</v>
      </c>
      <c r="H13" s="4">
        <f t="shared" si="7"/>
        <v>3067</v>
      </c>
      <c r="I13" s="4">
        <f t="shared" si="8"/>
        <v>0</v>
      </c>
      <c r="J13" s="4">
        <f t="shared" si="9"/>
        <v>0</v>
      </c>
      <c r="O13">
        <v>0</v>
      </c>
      <c r="P13">
        <v>650</v>
      </c>
      <c r="Q13">
        <f t="shared" ref="Q13" si="19">P13/1.2</f>
        <v>541.66666666666674</v>
      </c>
      <c r="R13" s="2">
        <v>2392000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2650000</v>
      </c>
      <c r="F14" s="4">
        <f t="shared" si="5"/>
        <v>4818</v>
      </c>
      <c r="G14" s="4">
        <f t="shared" si="6"/>
        <v>4015</v>
      </c>
      <c r="H14" s="4">
        <f t="shared" si="7"/>
        <v>3346</v>
      </c>
      <c r="I14" s="4">
        <f t="shared" si="8"/>
        <v>0</v>
      </c>
      <c r="J14" s="4">
        <f t="shared" si="9"/>
        <v>0</v>
      </c>
      <c r="O14">
        <v>0</v>
      </c>
      <c r="P14">
        <v>660</v>
      </c>
      <c r="Q14">
        <f t="shared" ref="Q14:Q15" si="20">P14/1.2</f>
        <v>550</v>
      </c>
      <c r="R14" s="2">
        <v>2650000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9" sqref="L19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3:L40"/>
  <sheetViews>
    <sheetView topLeftCell="H13" zoomScale="115" zoomScaleNormal="115" workbookViewId="0">
      <selection activeCell="K16" sqref="K16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24"/>
  <sheetViews>
    <sheetView topLeftCell="A10" workbookViewId="0">
      <selection activeCell="I25" sqref="I25"/>
    </sheetView>
  </sheetViews>
  <sheetFormatPr defaultRowHeight="15"/>
  <cols>
    <col min="6" max="6" width="8.5703125" customWidth="1"/>
  </cols>
  <sheetData>
    <row r="4" spans="4:8">
      <c r="D4">
        <v>3.37</v>
      </c>
      <c r="E4">
        <v>3.35</v>
      </c>
      <c r="F4">
        <f>E4*D4</f>
        <v>11.2895</v>
      </c>
    </row>
    <row r="5" spans="4:8">
      <c r="D5">
        <v>1.8</v>
      </c>
      <c r="E5">
        <v>0.6</v>
      </c>
      <c r="F5" s="75">
        <f t="shared" ref="F5:F8" si="0">E5*D5</f>
        <v>1.08</v>
      </c>
    </row>
    <row r="6" spans="4:8">
      <c r="D6">
        <v>2.35</v>
      </c>
      <c r="E6">
        <v>2.1800000000000002</v>
      </c>
      <c r="F6" s="75">
        <f t="shared" si="0"/>
        <v>5.1230000000000002</v>
      </c>
    </row>
    <row r="7" spans="4:8">
      <c r="D7">
        <v>1.8</v>
      </c>
      <c r="E7">
        <v>0.6</v>
      </c>
      <c r="F7" s="75">
        <f t="shared" si="0"/>
        <v>1.08</v>
      </c>
    </row>
    <row r="8" spans="4:8">
      <c r="D8">
        <v>2.0499999999999998</v>
      </c>
      <c r="E8">
        <v>1.5</v>
      </c>
      <c r="F8" s="75">
        <f t="shared" si="0"/>
        <v>3.0749999999999997</v>
      </c>
    </row>
    <row r="9" spans="4:8">
      <c r="F9">
        <f>SUM(F4:F8)</f>
        <v>21.647499999999997</v>
      </c>
      <c r="G9" s="119">
        <f>F9*10.764</f>
        <v>233.01368999999997</v>
      </c>
      <c r="H9" s="119">
        <f>G9*1.2</f>
        <v>279.61642799999993</v>
      </c>
    </row>
    <row r="11" spans="4:8">
      <c r="G11" s="119"/>
      <c r="H11" s="119">
        <f>G11*1.2</f>
        <v>0</v>
      </c>
    </row>
    <row r="14" spans="4:8">
      <c r="F14" s="119"/>
    </row>
    <row r="15" spans="4:8">
      <c r="F15" s="119"/>
    </row>
    <row r="16" spans="4:8">
      <c r="F16" s="119"/>
    </row>
    <row r="18" spans="6:7">
      <c r="F18" s="119"/>
    </row>
    <row r="19" spans="6:7">
      <c r="G19">
        <v>875</v>
      </c>
    </row>
    <row r="20" spans="6:7">
      <c r="G20">
        <v>171</v>
      </c>
    </row>
    <row r="21" spans="6:7">
      <c r="G21">
        <v>49</v>
      </c>
    </row>
    <row r="22" spans="6:7">
      <c r="G22">
        <f>SUM(G20:G21)</f>
        <v>220</v>
      </c>
    </row>
    <row r="24" spans="6:7">
      <c r="G24">
        <f>G19-G22</f>
        <v>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2024-05-29T11:45:24Z</dcterms:modified>
</cp:coreProperties>
</file>