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19" i="1"/>
  <c r="R4" i="1"/>
  <c r="I24" i="1"/>
  <c r="I22" i="1"/>
  <c r="I16" i="1"/>
  <c r="I17" i="1"/>
  <c r="I18" i="1"/>
  <c r="I19" i="1"/>
  <c r="I20" i="1"/>
  <c r="I21" i="1"/>
  <c r="H16" i="1"/>
  <c r="H17" i="1"/>
  <c r="H18" i="1"/>
  <c r="H19" i="1"/>
  <c r="H20" i="1"/>
  <c r="H21" i="1"/>
  <c r="G16" i="1"/>
  <c r="G17" i="1"/>
  <c r="G18" i="1"/>
  <c r="G19" i="1"/>
  <c r="G20" i="1"/>
  <c r="G21" i="1"/>
  <c r="I15" i="1"/>
  <c r="H15" i="1"/>
  <c r="G15" i="1"/>
  <c r="E22" i="1"/>
  <c r="E16" i="1"/>
  <c r="E17" i="1"/>
  <c r="E18" i="1"/>
  <c r="E19" i="1"/>
  <c r="E20" i="1"/>
  <c r="E21" i="1"/>
  <c r="E15" i="1"/>
  <c r="D16" i="1"/>
  <c r="D17" i="1"/>
  <c r="D18" i="1"/>
  <c r="D19" i="1"/>
  <c r="D20" i="1"/>
  <c r="D21" i="1"/>
  <c r="D15" i="1"/>
  <c r="N20" i="1"/>
  <c r="N19" i="1"/>
  <c r="O15" i="1"/>
  <c r="N12" i="1"/>
  <c r="N8" i="1"/>
  <c r="N9" i="1" s="1"/>
  <c r="N6" i="1"/>
  <c r="N4" i="1"/>
  <c r="N3" i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N10" i="1" l="1"/>
  <c r="N11" i="1" s="1"/>
  <c r="N13" i="1" s="1"/>
  <c r="N16" i="1" s="1"/>
  <c r="H4" i="1"/>
  <c r="H5" i="1"/>
  <c r="H6" i="1"/>
  <c r="H7" i="1"/>
  <c r="H8" i="1"/>
  <c r="H9" i="1"/>
  <c r="G4" i="1"/>
  <c r="G5" i="1"/>
  <c r="I5" i="1" s="1"/>
  <c r="G6" i="1"/>
  <c r="G7" i="1"/>
  <c r="G8" i="1"/>
  <c r="G9" i="1"/>
  <c r="I9" i="1" s="1"/>
  <c r="H3" i="1"/>
  <c r="G3" i="1"/>
  <c r="D3" i="1"/>
  <c r="E3" i="1" s="1"/>
  <c r="E10" i="1" s="1"/>
  <c r="Q16" i="1"/>
  <c r="Q9" i="1"/>
  <c r="L8" i="1"/>
  <c r="L9" i="1" s="1"/>
  <c r="L6" i="1"/>
  <c r="L4" i="1"/>
  <c r="L3" i="1"/>
  <c r="L12" i="1" s="1"/>
  <c r="N17" i="1" l="1"/>
  <c r="N18" i="1"/>
  <c r="I4" i="1"/>
  <c r="I8" i="1"/>
  <c r="I7" i="1"/>
  <c r="I6" i="1"/>
  <c r="I3" i="1"/>
  <c r="I10" i="1" s="1"/>
  <c r="L10" i="1"/>
  <c r="L11" i="1" s="1"/>
  <c r="L13" i="1" s="1"/>
  <c r="L16" i="1" s="1"/>
  <c r="L20" i="1" s="1"/>
  <c r="L17" i="1" l="1"/>
  <c r="L18" i="1"/>
</calcChain>
</file>

<file path=xl/sharedStrings.xml><?xml version="1.0" encoding="utf-8"?>
<sst xmlns="http://schemas.openxmlformats.org/spreadsheetml/2006/main" count="32" uniqueCount="25">
  <si>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</si>
  <si>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</si>
  <si>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</si>
  <si>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</si>
  <si>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</si>
  <si>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</si>
  <si>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</si>
  <si>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</si>
  <si>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</si>
  <si>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</si>
  <si>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</si>
  <si>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</si>
  <si>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</si>
  <si>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</si>
  <si>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</si>
  <si>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</si>
  <si>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</si>
  <si>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Hall</t>
  </si>
  <si>
    <t>Bed</t>
  </si>
  <si>
    <t>Pass</t>
  </si>
  <si>
    <t>Toil</t>
  </si>
  <si>
    <t>stu</t>
  </si>
  <si>
    <t>Kitc</t>
  </si>
  <si>
    <t>bed</t>
  </si>
  <si>
    <t>Toilt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</si>
</sst>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2" fontId="0" fillId="0" borderId="0" xfId="0" applyNumberFormat="1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" workbookViewId="0">
      <selection activeCell="L25" sqref="L25"/>
    </sheetView>
  </sheetViews>
  <sheetFormatPr defaultRowHeight="15" x14ac:dyDescent="0.25"/>
  <cols>
    <col min="11" max="11" width="19.5703125" bestFit="1" customWidth="1"/>
    <col min="12" max="12" width="13.7109375" bestFit="1" customWidth="1"/>
    <col min="14" max="14" width="13.7109375" bestFit="1" customWidth="1"/>
    <col min="20" max="20" width="10" bestFit="1" customWidth="1"/>
  </cols>
  <sheetData>
    <row r="1" spans="1:20" ht="16.5" x14ac:dyDescent="0.3">
      <c r="K1" s="1" t="s">
        <v>0</v>
      </c>
      <c r="L1" s="2">
        <v>25700</v>
      </c>
      <c r="N1" s="2">
        <v>25700</v>
      </c>
    </row>
    <row r="2" spans="1:20" ht="33" x14ac:dyDescent="0.3">
      <c r="K2" s="3" t="s">
        <v>1</v>
      </c>
      <c r="L2" s="2">
        <v>2800</v>
      </c>
      <c r="N2" s="2">
        <v>2800</v>
      </c>
      <c r="R2">
        <v>2024</v>
      </c>
    </row>
    <row r="3" spans="1:20" ht="16.5" x14ac:dyDescent="0.3">
      <c r="A3" t="s">
        <v>17</v>
      </c>
      <c r="B3">
        <v>4.8</v>
      </c>
      <c r="C3">
        <v>3.23</v>
      </c>
      <c r="D3">
        <f>C3*B3</f>
        <v>15.504</v>
      </c>
      <c r="E3">
        <f>D3*10.764</f>
        <v>166.88505599999999</v>
      </c>
      <c r="F3">
        <v>3.28084</v>
      </c>
      <c r="G3" s="12">
        <f>B3*F3</f>
        <v>15.748031999999998</v>
      </c>
      <c r="H3" s="12">
        <f>F3*C3</f>
        <v>10.597113199999999</v>
      </c>
      <c r="I3" s="12">
        <f>G3*H3</f>
        <v>166.88367778122236</v>
      </c>
      <c r="K3" s="1" t="s">
        <v>2</v>
      </c>
      <c r="L3" s="2">
        <f>L1-L2</f>
        <v>22900</v>
      </c>
      <c r="N3" s="2">
        <f>N1-N2</f>
        <v>22900</v>
      </c>
      <c r="R3">
        <v>1984</v>
      </c>
    </row>
    <row r="4" spans="1:20" ht="16.5" x14ac:dyDescent="0.3">
      <c r="A4" t="s">
        <v>18</v>
      </c>
      <c r="B4">
        <v>2.97</v>
      </c>
      <c r="C4">
        <v>2.1</v>
      </c>
      <c r="D4">
        <f>C4*B4</f>
        <v>6.237000000000001</v>
      </c>
      <c r="E4">
        <f>D4*10.764</f>
        <v>67.135068000000004</v>
      </c>
      <c r="F4">
        <v>3.28084</v>
      </c>
      <c r="G4" s="12">
        <f>B4*F4</f>
        <v>9.7440948000000009</v>
      </c>
      <c r="H4" s="12">
        <f>F4*C4</f>
        <v>6.8897640000000004</v>
      </c>
      <c r="I4" s="12">
        <f>G4*H4</f>
        <v>67.134513565627216</v>
      </c>
      <c r="K4" s="1" t="s">
        <v>3</v>
      </c>
      <c r="L4" s="2">
        <f>L2*1</f>
        <v>2800</v>
      </c>
      <c r="N4" s="2">
        <f>N2*1</f>
        <v>2800</v>
      </c>
      <c r="R4">
        <f>R2-R3</f>
        <v>40</v>
      </c>
    </row>
    <row r="5" spans="1:20" ht="16.5" x14ac:dyDescent="0.3">
      <c r="A5" t="s">
        <v>18</v>
      </c>
      <c r="B5">
        <v>3.2</v>
      </c>
      <c r="C5">
        <v>4.5</v>
      </c>
      <c r="D5">
        <f>C5*B5</f>
        <v>14.4</v>
      </c>
      <c r="E5">
        <f>D5*10.764</f>
        <v>155.0016</v>
      </c>
      <c r="F5">
        <v>3.28084</v>
      </c>
      <c r="G5" s="12">
        <f>B5*F5</f>
        <v>10.498688000000001</v>
      </c>
      <c r="H5" s="12">
        <f>F5*C5</f>
        <v>14.763780000000001</v>
      </c>
      <c r="I5" s="12">
        <f>G5*H5</f>
        <v>155.00031992064004</v>
      </c>
      <c r="K5" s="1" t="s">
        <v>4</v>
      </c>
      <c r="L5" s="4">
        <v>40</v>
      </c>
      <c r="N5" s="4">
        <v>40</v>
      </c>
    </row>
    <row r="6" spans="1:20" ht="16.5" x14ac:dyDescent="0.3">
      <c r="A6" t="s">
        <v>19</v>
      </c>
      <c r="B6">
        <v>1.2</v>
      </c>
      <c r="C6">
        <v>1.72</v>
      </c>
      <c r="D6">
        <f>C6*B6</f>
        <v>2.0640000000000001</v>
      </c>
      <c r="E6">
        <f>D6*10.764</f>
        <v>22.216895999999998</v>
      </c>
      <c r="F6">
        <v>3.28084</v>
      </c>
      <c r="G6" s="12">
        <f>B6*F6</f>
        <v>3.9370079999999996</v>
      </c>
      <c r="H6" s="12">
        <f>F6*C6</f>
        <v>5.6430448000000002</v>
      </c>
      <c r="I6" s="12">
        <f>G6*H6</f>
        <v>22.216712521958399</v>
      </c>
      <c r="K6" s="1" t="s">
        <v>5</v>
      </c>
      <c r="L6" s="4">
        <f>L7-L5</f>
        <v>20</v>
      </c>
      <c r="N6" s="4">
        <f>N7-N5</f>
        <v>20</v>
      </c>
    </row>
    <row r="7" spans="1:20" ht="16.5" x14ac:dyDescent="0.3">
      <c r="A7" t="s">
        <v>20</v>
      </c>
      <c r="B7">
        <v>2.35</v>
      </c>
      <c r="C7">
        <v>2.0499999999999998</v>
      </c>
      <c r="D7">
        <f>C7*B7</f>
        <v>4.8174999999999999</v>
      </c>
      <c r="E7">
        <f>D7*10.764</f>
        <v>51.855569999999993</v>
      </c>
      <c r="F7">
        <v>3.28084</v>
      </c>
      <c r="G7" s="12">
        <f>B7*F7</f>
        <v>7.7099739999999999</v>
      </c>
      <c r="H7" s="12">
        <f>F7*C7</f>
        <v>6.7257219999999993</v>
      </c>
      <c r="I7" s="12">
        <f>G7*H7</f>
        <v>51.855141751227997</v>
      </c>
      <c r="K7" s="1" t="s">
        <v>6</v>
      </c>
      <c r="L7" s="4">
        <v>60</v>
      </c>
      <c r="N7" s="4">
        <v>60</v>
      </c>
    </row>
    <row r="8" spans="1:20" ht="33" x14ac:dyDescent="0.3">
      <c r="A8" t="s">
        <v>19</v>
      </c>
      <c r="B8">
        <v>2.35</v>
      </c>
      <c r="C8">
        <v>1</v>
      </c>
      <c r="D8">
        <f>C8*B8</f>
        <v>2.35</v>
      </c>
      <c r="E8">
        <f>D8*10.764</f>
        <v>25.295400000000001</v>
      </c>
      <c r="F8">
        <v>3.28084</v>
      </c>
      <c r="G8" s="12">
        <f>B8*F8</f>
        <v>7.7099739999999999</v>
      </c>
      <c r="H8" s="12">
        <f>F8*C8</f>
        <v>3.28084</v>
      </c>
      <c r="I8" s="12">
        <f>G8*H8</f>
        <v>25.29519109816</v>
      </c>
      <c r="K8" s="3" t="s">
        <v>7</v>
      </c>
      <c r="L8" s="4">
        <f>90*L5/L7</f>
        <v>60</v>
      </c>
      <c r="N8" s="4">
        <f>90*N5/N7</f>
        <v>60</v>
      </c>
      <c r="Q8">
        <v>63.19</v>
      </c>
    </row>
    <row r="9" spans="1:20" ht="16.5" x14ac:dyDescent="0.3">
      <c r="A9" t="s">
        <v>21</v>
      </c>
      <c r="B9">
        <v>3.17</v>
      </c>
      <c r="C9">
        <v>2.1</v>
      </c>
      <c r="D9">
        <f>C9*B9</f>
        <v>6.657</v>
      </c>
      <c r="E9">
        <f>D9*10.764</f>
        <v>71.655947999999995</v>
      </c>
      <c r="F9">
        <v>3.28084</v>
      </c>
      <c r="G9" s="12">
        <f>B9*F9</f>
        <v>10.4002628</v>
      </c>
      <c r="H9" s="12">
        <f>F9*C9</f>
        <v>6.8897640000000004</v>
      </c>
      <c r="I9" s="12">
        <f>G9*H9</f>
        <v>71.655356229979205</v>
      </c>
      <c r="K9" s="1"/>
      <c r="L9" s="5">
        <f>L8%</f>
        <v>0.6</v>
      </c>
      <c r="N9" s="5">
        <f>N8%</f>
        <v>0.6</v>
      </c>
      <c r="Q9">
        <f>Q8*10.764</f>
        <v>680.17715999999996</v>
      </c>
    </row>
    <row r="10" spans="1:20" ht="16.5" x14ac:dyDescent="0.3">
      <c r="E10">
        <f>SUM(E3:E9)</f>
        <v>560.04553799999996</v>
      </c>
      <c r="G10" s="12"/>
      <c r="H10" s="12"/>
      <c r="I10" s="12">
        <f>SUM(I3:I9)</f>
        <v>560.04091286881521</v>
      </c>
      <c r="K10" s="1" t="s">
        <v>8</v>
      </c>
      <c r="L10" s="2">
        <f>L4*L9</f>
        <v>1680</v>
      </c>
      <c r="N10" s="2">
        <f>N4*N9</f>
        <v>1680</v>
      </c>
    </row>
    <row r="11" spans="1:20" ht="16.5" x14ac:dyDescent="0.3">
      <c r="K11" s="1" t="s">
        <v>9</v>
      </c>
      <c r="L11" s="2">
        <f>L4-L10</f>
        <v>1120</v>
      </c>
      <c r="N11" s="2">
        <f>N4-N10</f>
        <v>1120</v>
      </c>
    </row>
    <row r="12" spans="1:20" ht="16.5" x14ac:dyDescent="0.3">
      <c r="K12" s="1" t="s">
        <v>2</v>
      </c>
      <c r="L12" s="2">
        <f>L3</f>
        <v>22900</v>
      </c>
      <c r="N12" s="2">
        <f>N3</f>
        <v>22900</v>
      </c>
    </row>
    <row r="13" spans="1:20" ht="16.5" x14ac:dyDescent="0.3">
      <c r="K13" s="1" t="s">
        <v>10</v>
      </c>
      <c r="L13" s="2">
        <f>L12+L11</f>
        <v>24020</v>
      </c>
      <c r="N13" s="2">
        <f>N12+N11</f>
        <v>24020</v>
      </c>
    </row>
    <row r="14" spans="1:20" ht="16.5" x14ac:dyDescent="0.3">
      <c r="K14" s="1"/>
      <c r="L14" s="4"/>
      <c r="N14" s="4"/>
      <c r="Q14">
        <v>680</v>
      </c>
      <c r="T14" s="13"/>
    </row>
    <row r="15" spans="1:20" ht="16.5" x14ac:dyDescent="0.3">
      <c r="A15" t="s">
        <v>17</v>
      </c>
      <c r="B15">
        <v>6.1</v>
      </c>
      <c r="C15">
        <v>2.95</v>
      </c>
      <c r="D15">
        <f>C15*B15</f>
        <v>17.995000000000001</v>
      </c>
      <c r="E15">
        <f>D15*10.764</f>
        <v>193.69818000000001</v>
      </c>
      <c r="F15">
        <v>3.28084</v>
      </c>
      <c r="G15" s="12">
        <f>F15*B15</f>
        <v>20.013123999999998</v>
      </c>
      <c r="H15" s="12">
        <f>F15*C15</f>
        <v>9.6784780000000001</v>
      </c>
      <c r="I15" s="12">
        <f>G15*H15</f>
        <v>193.69658034527197</v>
      </c>
      <c r="K15" s="6" t="s">
        <v>11</v>
      </c>
      <c r="L15" s="7">
        <v>559</v>
      </c>
      <c r="M15">
        <v>680</v>
      </c>
      <c r="N15" s="7">
        <v>771</v>
      </c>
      <c r="O15">
        <f>N15*1.2</f>
        <v>925.19999999999993</v>
      </c>
      <c r="Q15">
        <v>559</v>
      </c>
    </row>
    <row r="16" spans="1:20" ht="16.5" x14ac:dyDescent="0.3">
      <c r="A16" t="s">
        <v>19</v>
      </c>
      <c r="B16">
        <v>2.5</v>
      </c>
      <c r="C16">
        <v>3.7</v>
      </c>
      <c r="D16">
        <f t="shared" ref="D16:D21" si="0">C16*B16</f>
        <v>9.25</v>
      </c>
      <c r="E16">
        <f t="shared" ref="E16:E21" si="1">D16*10.764</f>
        <v>99.566999999999993</v>
      </c>
      <c r="F16">
        <v>3.28084</v>
      </c>
      <c r="G16" s="12">
        <f t="shared" ref="G16:G21" si="2">F16*B16</f>
        <v>8.2020999999999997</v>
      </c>
      <c r="H16" s="12">
        <f t="shared" ref="H16:H21" si="3">F16*C16</f>
        <v>12.139108</v>
      </c>
      <c r="I16" s="12">
        <f t="shared" ref="I16:I21" si="4">G16*H16</f>
        <v>99.566177726799992</v>
      </c>
      <c r="K16" s="6" t="s">
        <v>12</v>
      </c>
      <c r="L16" s="8">
        <f>L13*L15</f>
        <v>13427180</v>
      </c>
      <c r="N16" s="8">
        <f>N13*N15</f>
        <v>18519420</v>
      </c>
      <c r="Q16">
        <f>Q14/Q15</f>
        <v>1.2164579606440071</v>
      </c>
      <c r="T16" s="14"/>
    </row>
    <row r="17" spans="1:14" ht="16.5" x14ac:dyDescent="0.3">
      <c r="A17" t="s">
        <v>22</v>
      </c>
      <c r="B17">
        <v>4.4000000000000004</v>
      </c>
      <c r="C17">
        <v>3.7</v>
      </c>
      <c r="D17">
        <f t="shared" si="0"/>
        <v>16.28</v>
      </c>
      <c r="E17">
        <f t="shared" si="1"/>
        <v>175.23792</v>
      </c>
      <c r="F17">
        <v>3.28084</v>
      </c>
      <c r="G17" s="12">
        <f t="shared" si="2"/>
        <v>14.435696000000002</v>
      </c>
      <c r="H17" s="12">
        <f t="shared" si="3"/>
        <v>12.139108</v>
      </c>
      <c r="I17" s="12">
        <f t="shared" si="4"/>
        <v>175.23647279916801</v>
      </c>
      <c r="K17" s="9" t="s">
        <v>13</v>
      </c>
      <c r="L17" s="10">
        <f>L16*90%</f>
        <v>12084462</v>
      </c>
      <c r="N17" s="10">
        <f>N16*90%</f>
        <v>16667478</v>
      </c>
    </row>
    <row r="18" spans="1:14" ht="16.5" x14ac:dyDescent="0.3">
      <c r="A18" t="s">
        <v>23</v>
      </c>
      <c r="B18">
        <v>4</v>
      </c>
      <c r="C18">
        <v>3.65</v>
      </c>
      <c r="D18">
        <f t="shared" si="0"/>
        <v>14.6</v>
      </c>
      <c r="E18">
        <f t="shared" si="1"/>
        <v>157.15439999999998</v>
      </c>
      <c r="F18">
        <v>3.28084</v>
      </c>
      <c r="G18" s="12">
        <f t="shared" si="2"/>
        <v>13.12336</v>
      </c>
      <c r="H18" s="12">
        <f t="shared" si="3"/>
        <v>11.975066</v>
      </c>
      <c r="I18" s="12">
        <f t="shared" si="4"/>
        <v>157.15310214176</v>
      </c>
      <c r="K18" s="9" t="s">
        <v>14</v>
      </c>
      <c r="L18" s="10">
        <f>L16*80%</f>
        <v>10741744</v>
      </c>
      <c r="N18" s="10">
        <f>N16*80%</f>
        <v>14815536</v>
      </c>
    </row>
    <row r="19" spans="1:14" ht="16.5" x14ac:dyDescent="0.3">
      <c r="A19" t="s">
        <v>19</v>
      </c>
      <c r="B19">
        <v>2.65</v>
      </c>
      <c r="C19">
        <v>1.4</v>
      </c>
      <c r="D19">
        <f t="shared" si="0"/>
        <v>3.7099999999999995</v>
      </c>
      <c r="E19">
        <f t="shared" si="1"/>
        <v>39.934439999999995</v>
      </c>
      <c r="F19">
        <v>3.28084</v>
      </c>
      <c r="G19" s="12">
        <f t="shared" si="2"/>
        <v>8.6942260000000005</v>
      </c>
      <c r="H19" s="12">
        <f t="shared" si="3"/>
        <v>4.5931759999999997</v>
      </c>
      <c r="I19" s="12">
        <f t="shared" si="4"/>
        <v>39.934110201776001</v>
      </c>
      <c r="K19" s="9" t="s">
        <v>15</v>
      </c>
      <c r="L19" s="10">
        <f>M15*L2</f>
        <v>1904000</v>
      </c>
      <c r="N19" s="10">
        <f>O15*N2</f>
        <v>2590560</v>
      </c>
    </row>
    <row r="20" spans="1:14" ht="16.5" x14ac:dyDescent="0.3">
      <c r="A20" t="s">
        <v>24</v>
      </c>
      <c r="B20">
        <v>1.9</v>
      </c>
      <c r="C20">
        <v>2.1</v>
      </c>
      <c r="D20">
        <f t="shared" si="0"/>
        <v>3.9899999999999998</v>
      </c>
      <c r="E20">
        <f t="shared" si="1"/>
        <v>42.948359999999994</v>
      </c>
      <c r="F20">
        <v>3.28084</v>
      </c>
      <c r="G20" s="12">
        <f t="shared" si="2"/>
        <v>6.2335959999999995</v>
      </c>
      <c r="H20" s="12">
        <f t="shared" si="3"/>
        <v>6.8897640000000004</v>
      </c>
      <c r="I20" s="12">
        <f t="shared" si="4"/>
        <v>42.948005311343998</v>
      </c>
      <c r="K20" s="11" t="s">
        <v>16</v>
      </c>
      <c r="L20" s="10">
        <f>L16*0.025/12</f>
        <v>27973.291666666668</v>
      </c>
      <c r="N20" s="10">
        <f>N16*0.025/12</f>
        <v>38582.125</v>
      </c>
    </row>
    <row r="21" spans="1:14" x14ac:dyDescent="0.25">
      <c r="A21" t="s">
        <v>24</v>
      </c>
      <c r="B21">
        <v>1.9</v>
      </c>
      <c r="C21">
        <v>2.1</v>
      </c>
      <c r="D21">
        <f t="shared" si="0"/>
        <v>3.9899999999999998</v>
      </c>
      <c r="E21">
        <f t="shared" si="1"/>
        <v>42.948359999999994</v>
      </c>
      <c r="F21">
        <v>3.28084</v>
      </c>
      <c r="G21" s="12">
        <f t="shared" si="2"/>
        <v>6.2335959999999995</v>
      </c>
      <c r="H21" s="12">
        <f t="shared" si="3"/>
        <v>6.8897640000000004</v>
      </c>
      <c r="I21" s="12">
        <f t="shared" si="4"/>
        <v>42.948005311343998</v>
      </c>
    </row>
    <row r="22" spans="1:14" x14ac:dyDescent="0.25">
      <c r="E22">
        <f>SUM(E15:E21)</f>
        <v>751.48865999999998</v>
      </c>
      <c r="G22" s="12"/>
      <c r="H22" s="12"/>
      <c r="I22" s="12">
        <f>SUM(I15:I21)</f>
        <v>751.48245383746394</v>
      </c>
    </row>
    <row r="23" spans="1:14" x14ac:dyDescent="0.25">
      <c r="L23" s="13">
        <v>680</v>
      </c>
    </row>
    <row r="24" spans="1:14" x14ac:dyDescent="0.25">
      <c r="I24" s="12">
        <f>I22+I10</f>
        <v>1311.5233667062791</v>
      </c>
      <c r="L24" s="13">
        <v>11384</v>
      </c>
    </row>
    <row r="25" spans="1:14" x14ac:dyDescent="0.25">
      <c r="L25" s="13">
        <f>L24*L23</f>
        <v>7741120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2024-06-10T10:00:26Z</dcterms:modified>
</cp:coreProperties>
</file>