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844F774-A2B1-41EF-AFED-82444B120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B18" i="1"/>
  <c r="F6" i="1"/>
  <c r="G15" i="1"/>
  <c r="G13" i="1"/>
  <c r="I27" i="1"/>
  <c r="G25" i="1"/>
  <c r="H25" i="1"/>
  <c r="C37" i="1"/>
  <c r="I31" i="1"/>
  <c r="I28" i="1"/>
  <c r="H29" i="1"/>
  <c r="C38" i="1"/>
  <c r="F35" i="1"/>
  <c r="F39" i="1"/>
  <c r="G39" i="1" s="1"/>
  <c r="C39" i="1"/>
  <c r="F38" i="1"/>
  <c r="C36" i="1"/>
  <c r="F36" i="1"/>
  <c r="G36" i="1" s="1"/>
  <c r="B10" i="1"/>
  <c r="B11" i="1" s="1"/>
  <c r="B8" i="1"/>
  <c r="B6" i="1"/>
  <c r="B5" i="1"/>
  <c r="B14" i="1" s="1"/>
  <c r="G35" i="1" l="1"/>
  <c r="G38" i="1"/>
  <c r="B12" i="1"/>
  <c r="B13" i="1" s="1"/>
  <c r="C35" i="1"/>
  <c r="C34" i="1"/>
  <c r="C33" i="1"/>
  <c r="H33" i="1" s="1"/>
  <c r="B15" i="1" l="1"/>
  <c r="I29" i="1"/>
  <c r="B17" i="1" l="1"/>
  <c r="B19" i="1" s="1"/>
  <c r="I25" i="1"/>
  <c r="I30" i="1"/>
  <c r="F25" i="1"/>
  <c r="F26" i="1" l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31" i="1"/>
  <c r="H26" i="1" l="1"/>
  <c r="H27" i="1"/>
  <c r="H28" i="1"/>
  <c r="G3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<sst xmlns="http://schemas.openxmlformats.org/spreadsheetml/2006/main" count="28" uniqueCount="26">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</sst>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48738</xdr:colOff>
      <xdr:row>44</xdr:row>
      <xdr:rowOff>29749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CE54B-032A-4C2C-BBCC-68212D2F2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3538" cy="8411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105896</xdr:colOff>
      <xdr:row>43</xdr:row>
      <xdr:rowOff>105933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F043E-4AD8-448A-90DC-77F32CF5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30696" cy="8297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220212</xdr:colOff>
      <xdr:row>43</xdr:row>
      <xdr:rowOff>124986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CBD815-1330-4185-A47E-971B5D850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45012" cy="8316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525054</xdr:colOff>
      <xdr:row>40</xdr:row>
      <xdr:rowOff>172537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DE100-0A98-41E3-95B9-EF745EBD2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49854" cy="77925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20244</xdr:colOff>
      <xdr:row>44</xdr:row>
      <xdr:rowOff>48802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9C278C-95DF-48CD-A0B9-D53FF36D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54644" cy="8430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H38" sqref="H3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37000</v>
      </c>
      <c r="C3" s="17"/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6">
        <v>3000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34000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/>
      <c r="D6" s="10"/>
      <c r="E6" s="6">
        <v>1065</v>
      </c>
      <c r="F6" s="3">
        <f>E6*1.2</f>
        <v>1278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9</v>
      </c>
      <c r="C7" s="20"/>
      <c r="D7" s="38"/>
      <c r="E7" s="6"/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51</v>
      </c>
      <c r="C8" s="20"/>
      <c r="D8" s="38"/>
      <c r="E8" s="6"/>
      <c r="F8" s="46"/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13.5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0.13500000000000001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405</v>
      </c>
      <c r="C12" s="21"/>
      <c r="D12" s="40"/>
      <c r="E12" t="s">
        <v>24</v>
      </c>
      <c r="F12" t="s">
        <v>25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2595</v>
      </c>
      <c r="C13" s="21"/>
      <c r="D13" s="40"/>
      <c r="E13">
        <v>1085</v>
      </c>
      <c r="F13">
        <v>168</v>
      </c>
      <c r="G13" s="13">
        <f>F13+E13</f>
        <v>1253</v>
      </c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34000</v>
      </c>
      <c r="C14" s="17"/>
      <c r="D14" s="10"/>
      <c r="E14" s="6"/>
      <c r="G14" s="13">
        <v>40000</v>
      </c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36595</v>
      </c>
      <c r="C15" s="17"/>
      <c r="D15" s="10"/>
      <c r="E15" s="6"/>
      <c r="G15" s="13">
        <f>G14*G13</f>
        <v>50120000</v>
      </c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1065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38973675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12</v>
      </c>
      <c r="B18" s="24">
        <f>1278*B4</f>
        <v>3834000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B17*0.03/12</f>
        <v>97434.1875</v>
      </c>
      <c r="C19" s="36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1045</v>
      </c>
      <c r="C25" s="8">
        <v>1502</v>
      </c>
      <c r="D25" s="8"/>
      <c r="E25" s="8">
        <v>38500000</v>
      </c>
      <c r="F25" s="10">
        <f t="shared" ref="F25:F31" si="0">E25/B25</f>
        <v>36842.105263157893</v>
      </c>
      <c r="G25" s="10">
        <f>E25/C25</f>
        <v>25632.490013315579</v>
      </c>
      <c r="H25" s="10" t="e">
        <f>E25/D25</f>
        <v>#DIV/0!</v>
      </c>
      <c r="I25" s="8">
        <f>C25/B25</f>
        <v>1.4373205741626793</v>
      </c>
      <c r="J25" s="15"/>
    </row>
    <row r="26" spans="1:14" ht="17.25" x14ac:dyDescent="0.3">
      <c r="B26" s="9">
        <v>1070</v>
      </c>
      <c r="C26" s="8"/>
      <c r="D26" s="8"/>
      <c r="E26" s="8">
        <v>43500000</v>
      </c>
      <c r="F26" s="10">
        <f t="shared" si="0"/>
        <v>40654.205607476637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x14ac:dyDescent="0.25">
      <c r="B27" s="9">
        <v>968</v>
      </c>
      <c r="C27" s="8"/>
      <c r="D27" s="8"/>
      <c r="E27" s="8">
        <v>37500000</v>
      </c>
      <c r="F27" s="10">
        <f t="shared" si="0"/>
        <v>38739.669421487604</v>
      </c>
      <c r="G27" s="10" t="e">
        <f t="shared" ref="G27:G31" si="1">E27/C27</f>
        <v>#DIV/0!</v>
      </c>
      <c r="H27" s="10" t="e">
        <f>E27/#REF!</f>
        <v>#REF!</v>
      </c>
      <c r="I27" s="8">
        <f>C27/B27</f>
        <v>0</v>
      </c>
    </row>
    <row r="28" spans="1:14" x14ac:dyDescent="0.25">
      <c r="B28" s="9">
        <v>1050</v>
      </c>
      <c r="C28" s="8"/>
      <c r="D28" s="8"/>
      <c r="E28" s="8">
        <v>39500000</v>
      </c>
      <c r="F28" s="10">
        <f t="shared" si="0"/>
        <v>37619.047619047618</v>
      </c>
      <c r="G28" s="10" t="e">
        <f t="shared" si="1"/>
        <v>#DIV/0!</v>
      </c>
      <c r="H28" s="10" t="e">
        <f>E28/#REF!</f>
        <v>#REF!</v>
      </c>
      <c r="I28" s="8">
        <f>C28/B28</f>
        <v>0</v>
      </c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si="1"/>
        <v>#DIV/0!</v>
      </c>
      <c r="H29" s="10" t="e">
        <f>E29/D29</f>
        <v>#DIV/0!</v>
      </c>
      <c r="I29" s="8" t="e">
        <f>C29/B29</f>
        <v>#DIV/0!</v>
      </c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/>
      <c r="C31" s="8"/>
      <c r="D31" s="8"/>
      <c r="E31" s="8"/>
      <c r="F31" s="10" t="e">
        <f t="shared" si="0"/>
        <v>#DIV/0!</v>
      </c>
      <c r="G31" s="10" t="e">
        <f t="shared" si="1"/>
        <v>#DIV/0!</v>
      </c>
      <c r="H31" s="10" t="e">
        <f>E31/#REF!</f>
        <v>#REF!</v>
      </c>
      <c r="I31" s="8" t="e">
        <f>#REF!/B31</f>
        <v>#REF!</v>
      </c>
    </row>
    <row r="33" spans="1:10" x14ac:dyDescent="0.25">
      <c r="A33" s="8">
        <v>854</v>
      </c>
      <c r="B33" s="8">
        <v>33600000</v>
      </c>
      <c r="C33" s="8">
        <f t="shared" ref="C33:C39" si="2">B33/A33</f>
        <v>39344.262295081964</v>
      </c>
      <c r="D33" s="8">
        <v>500</v>
      </c>
      <c r="E33" s="8">
        <v>100</v>
      </c>
      <c r="F33" s="8">
        <f>E33+D33+B33</f>
        <v>33600600</v>
      </c>
      <c r="G33" s="8">
        <f>F33/A33</f>
        <v>39344.964871194381</v>
      </c>
      <c r="H33" s="6">
        <f>C33/1.2</f>
        <v>32786.885245901634</v>
      </c>
      <c r="I33" s="49"/>
      <c r="J33" s="6"/>
    </row>
    <row r="34" spans="1:10" x14ac:dyDescent="0.25">
      <c r="A34" s="8">
        <v>1276</v>
      </c>
      <c r="B34" s="8">
        <v>54300000</v>
      </c>
      <c r="C34" s="8">
        <f t="shared" si="2"/>
        <v>42554.858934169279</v>
      </c>
      <c r="D34" s="8">
        <v>130200</v>
      </c>
      <c r="E34" s="8">
        <v>21700</v>
      </c>
      <c r="F34" s="8">
        <f>E34+D34+B34</f>
        <v>54451900</v>
      </c>
      <c r="G34" s="8">
        <f>F34/A34</f>
        <v>42673.902821316617</v>
      </c>
      <c r="H34" s="6"/>
    </row>
    <row r="35" spans="1:10" x14ac:dyDescent="0.25">
      <c r="A35" s="8">
        <v>854</v>
      </c>
      <c r="B35" s="8">
        <v>38500000</v>
      </c>
      <c r="C35" s="8">
        <f t="shared" si="2"/>
        <v>45081.967213114753</v>
      </c>
      <c r="D35" s="8">
        <v>203600</v>
      </c>
      <c r="E35" s="8">
        <v>30000</v>
      </c>
      <c r="F35" s="8">
        <f>E35+D35+B35</f>
        <v>38733600</v>
      </c>
      <c r="G35" s="8">
        <f>F35/A35</f>
        <v>45355.503512880561</v>
      </c>
    </row>
    <row r="36" spans="1:10" x14ac:dyDescent="0.25">
      <c r="A36" s="8">
        <v>854</v>
      </c>
      <c r="B36" s="8">
        <v>31100000</v>
      </c>
      <c r="C36" s="8">
        <f t="shared" si="2"/>
        <v>36416.861826697896</v>
      </c>
      <c r="D36" s="8">
        <v>1248000</v>
      </c>
      <c r="E36" s="8">
        <v>30000</v>
      </c>
      <c r="F36" s="8">
        <f>E36+D36+B36</f>
        <v>32378000</v>
      </c>
      <c r="G36" s="8">
        <f>F36/A36</f>
        <v>37913.348946135833</v>
      </c>
    </row>
    <row r="37" spans="1:10" ht="15.75" x14ac:dyDescent="0.25">
      <c r="A37" s="47"/>
      <c r="B37" s="8"/>
      <c r="C37" s="8" t="e">
        <f t="shared" si="2"/>
        <v>#DIV/0!</v>
      </c>
      <c r="D37" s="8"/>
      <c r="E37" s="8"/>
      <c r="F37" s="8"/>
      <c r="G37" s="8"/>
      <c r="H37">
        <f>95.24*10.764</f>
        <v>1025.1633599999998</v>
      </c>
    </row>
    <row r="38" spans="1:10" ht="15.75" x14ac:dyDescent="0.25">
      <c r="A38" s="47"/>
      <c r="B38" s="8"/>
      <c r="C38" s="8" t="e">
        <f t="shared" si="2"/>
        <v>#DIV/0!</v>
      </c>
      <c r="D38" s="8">
        <v>1194000</v>
      </c>
      <c r="E38" s="8">
        <v>30000</v>
      </c>
      <c r="F38" s="8">
        <f>E38+D38+B38</f>
        <v>1224000</v>
      </c>
      <c r="G38" s="8" t="e">
        <f>F38/A38</f>
        <v>#DIV/0!</v>
      </c>
    </row>
    <row r="39" spans="1:10" ht="15.75" x14ac:dyDescent="0.25">
      <c r="A39" s="48"/>
      <c r="B39" s="9"/>
      <c r="C39" s="8" t="e">
        <f t="shared" si="2"/>
        <v>#DIV/0!</v>
      </c>
      <c r="D39" s="8">
        <v>1220500</v>
      </c>
      <c r="E39" s="8">
        <v>30000</v>
      </c>
      <c r="F39" s="8">
        <f>E39+D39+B39</f>
        <v>1250500</v>
      </c>
      <c r="G39" s="8" t="e">
        <f>F39/A39</f>
        <v>#DIV/0!</v>
      </c>
    </row>
    <row r="40" spans="1:10" ht="15.75" x14ac:dyDescent="0.25">
      <c r="A40" s="48"/>
      <c r="B40" s="9"/>
      <c r="C40" s="8"/>
      <c r="D40" s="8"/>
      <c r="E40" s="8"/>
      <c r="F40" s="8"/>
      <c r="G40" s="8"/>
    </row>
    <row r="41" spans="1:10" ht="15.75" x14ac:dyDescent="0.25">
      <c r="A41" s="28"/>
    </row>
    <row r="42" spans="1:10" ht="15.75" x14ac:dyDescent="0.25">
      <c r="A42" s="28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2024-05-28T08:48:29Z</dcterms:modified>
</cp:coreProperties>
</file>