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Mulund (W)\Aryansh Chandresh Fooria\"/>
    </mc:Choice>
  </mc:AlternateContent>
  <xr:revisionPtr revIDLastSave="0" documentId="13_ncr:1_{2C306AB1-F4E7-4076-9352-B9CFC914D4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9" i="4" l="1"/>
  <c r="Q29" i="4"/>
  <c r="I22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<sst xmlns="http://schemas.openxmlformats.org/spreadsheetml/2006/main" count="25" uniqueCount="22">
  <si>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</si>
  <si>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</si>
  <si>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</si>
  <si>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</si>
  <si>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</si>
  <si>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</si>
  <si>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</si>
  <si>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</si>
  <si>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</si>
  <si>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</si>
  <si>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</si>
  <si>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</si>
  <si>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</si>
  <si>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604, 6th Floor, Arunoday Tower CHSL, Village - Kanjur, Bhandup</t>
  </si>
  <si>
    <t>ca</t>
  </si>
  <si>
    <t>full oc - 2002</t>
  </si>
  <si>
    <t>rate\</t>
  </si>
  <si>
    <t>fmv</t>
  </si>
  <si>
    <t>mca</t>
  </si>
  <si>
    <t>ac a</t>
  </si>
  <si>
    <t>bua</t>
  </si>
  <si>
    <t>20000 on 22000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</si>
</sst>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AE2BE1-2845-4347-9CA5-EA5E0D9B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220382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6D548C-1DE2-4E3E-AEBC-8ED49764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64382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77487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A57C2-5A78-4150-B40D-C819267AA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221487" cy="8726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47</xdr:row>
      <xdr:rowOff>105966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116042-4E7B-4182-96CA-B9DBF6C3C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535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4" sqref="N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454</v>
      </c>
      <c r="C2" s="4">
        <f>B2*1.2</f>
        <v>544.79999999999995</v>
      </c>
      <c r="D2" s="4">
        <f t="shared" ref="D2:D13" si="2">C2*1.2</f>
        <v>653.75999999999988</v>
      </c>
      <c r="E2" s="5">
        <f t="shared" ref="E2:E13" si="3">R2</f>
        <v>9500000</v>
      </c>
      <c r="F2" s="15">
        <f t="shared" ref="F2:F13" si="4">ROUND((E2/B2),0)</f>
        <v>20925</v>
      </c>
      <c r="G2" s="10">
        <f t="shared" ref="G2:G13" si="5">ROUND((E2/C2),0)</f>
        <v>17438</v>
      </c>
      <c r="H2" s="10">
        <f t="shared" ref="H2:H13" si="6">ROUND((E2/D2),0)</f>
        <v>14531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454</v>
      </c>
      <c r="R2" s="2">
        <v>9500000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730</v>
      </c>
      <c r="C3" s="4">
        <f t="shared" ref="C3:C15" si="9">B3*1.2</f>
        <v>876</v>
      </c>
      <c r="D3" s="4">
        <f t="shared" si="2"/>
        <v>1051.2</v>
      </c>
      <c r="E3" s="5">
        <f t="shared" si="3"/>
        <v>15000000</v>
      </c>
      <c r="F3" s="15">
        <f t="shared" si="4"/>
        <v>20548</v>
      </c>
      <c r="G3" s="10">
        <f t="shared" si="5"/>
        <v>17123</v>
      </c>
      <c r="H3" s="10">
        <f t="shared" si="6"/>
        <v>14269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730</v>
      </c>
      <c r="R3" s="2">
        <v>15000000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675.83333333333337</v>
      </c>
      <c r="C4" s="4">
        <f t="shared" si="9"/>
        <v>811</v>
      </c>
      <c r="D4" s="4">
        <f t="shared" si="2"/>
        <v>973.19999999999993</v>
      </c>
      <c r="E4" s="16">
        <f t="shared" si="3"/>
        <v>16000000</v>
      </c>
      <c r="F4" s="10">
        <f t="shared" si="4"/>
        <v>23674</v>
      </c>
      <c r="G4" s="10">
        <f t="shared" si="5"/>
        <v>19729</v>
      </c>
      <c r="H4" s="10">
        <f t="shared" si="6"/>
        <v>16441</v>
      </c>
      <c r="I4" s="4" t="e">
        <f>#REF!</f>
        <v>#REF!</v>
      </c>
      <c r="J4" s="4">
        <f t="shared" si="7"/>
        <v>0</v>
      </c>
      <c r="O4">
        <v>0</v>
      </c>
      <c r="P4">
        <v>811</v>
      </c>
      <c r="Q4">
        <f t="shared" ref="Q4:Q12" si="10">P4/1.2</f>
        <v>675.83333333333337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541.66666666666674</v>
      </c>
      <c r="C5" s="4">
        <f t="shared" si="9"/>
        <v>650.00000000000011</v>
      </c>
      <c r="D5" s="4">
        <f t="shared" si="2"/>
        <v>780.00000000000011</v>
      </c>
      <c r="E5" s="16">
        <f t="shared" si="3"/>
        <v>9000000</v>
      </c>
      <c r="F5" s="10">
        <f t="shared" si="4"/>
        <v>16615</v>
      </c>
      <c r="G5" s="10">
        <f t="shared" si="5"/>
        <v>13846</v>
      </c>
      <c r="H5" s="10">
        <f t="shared" si="6"/>
        <v>11538</v>
      </c>
      <c r="I5" s="4" t="e">
        <f>#REF!</f>
        <v>#REF!</v>
      </c>
      <c r="J5" s="4">
        <f t="shared" si="7"/>
        <v>0</v>
      </c>
      <c r="O5">
        <v>0</v>
      </c>
      <c r="P5">
        <v>650</v>
      </c>
      <c r="Q5">
        <f t="shared" si="10"/>
        <v>541.66666666666674</v>
      </c>
      <c r="R5" s="2">
        <v>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20" spans="7:24" x14ac:dyDescent="0.25">
      <c r="H20" t="s">
        <v>14</v>
      </c>
      <c r="I20">
        <v>450</v>
      </c>
    </row>
    <row r="21" spans="7:24" x14ac:dyDescent="0.25">
      <c r="H21" t="s">
        <v>16</v>
      </c>
      <c r="I21">
        <v>20000</v>
      </c>
      <c r="O21" t="s">
        <v>18</v>
      </c>
      <c r="P21">
        <v>452</v>
      </c>
    </row>
    <row r="22" spans="7:24" x14ac:dyDescent="0.25">
      <c r="G22" s="6"/>
      <c r="H22" s="6" t="s">
        <v>17</v>
      </c>
      <c r="I22">
        <f>I21*I20</f>
        <v>9000000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O28" t="s">
        <v>19</v>
      </c>
      <c r="P28" s="11">
        <v>450</v>
      </c>
      <c r="Q28" s="11"/>
      <c r="R28" s="12"/>
      <c r="T28" s="12"/>
      <c r="U28" s="12"/>
      <c r="V28" s="11"/>
      <c r="W28" s="11"/>
      <c r="X28" s="11"/>
    </row>
    <row r="29" spans="7:24" x14ac:dyDescent="0.25">
      <c r="O29" t="s">
        <v>20</v>
      </c>
      <c r="P29" s="11"/>
      <c r="Q29" s="11">
        <f>50.18*10.764</f>
        <v>540.13751999999999</v>
      </c>
      <c r="R29" s="11">
        <f>Q29/P28</f>
        <v>1.2003056000000001</v>
      </c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2024-05-27T11:45:49Z</dcterms:modified>
</cp:coreProperties>
</file>