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Deepak Shankar Mandloi\"/>
    </mc:Choice>
  </mc:AlternateContent>
  <xr:revisionPtr revIDLastSave="0" documentId="13_ncr:1_{96E94210-5CD2-45EE-A00D-4BB07E50C0C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6" i="4"/>
  <c r="Q5" i="4"/>
  <c r="G31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<sst xmlns="http://schemas.openxmlformats.org/spreadsheetml/2006/main" count="133" uniqueCount="90">
  <si>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</si>
  <si>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</si>
  <si>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</si>
  <si>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</si>
  <si>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</si>
  <si>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</si>
  <si>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</si>
  <si>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</si>
  <si>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</si>
  <si>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</si>
  <si>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</si>
  <si>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</si>
  <si>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</si>
  <si>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</si>
  <si>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</si>
  <si>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</si>
  <si>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</si>
  <si>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</si>
  <si>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</si>
  <si>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</si>
  <si>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</si>
  <si>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</si>
  <si>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</si>
  <si>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</si>
  <si>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</si>
  <si>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</si>
  <si>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</si>
  <si>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</si>
  <si>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</si>
  <si>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</si>
  <si>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</si>
  <si>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</si>
  <si>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</si>
  <si>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</si>
  <si>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</si>
  <si>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</si>
  <si>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</si>
  <si>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</si>
  <si>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</si>
  <si>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</si>
  <si>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</si>
  <si>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</si>
  <si>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</si>
  <si>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</si>
  <si>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</si>
  <si>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</si>
  <si>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</si>
  <si>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</si>
  <si>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</si>
  <si>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</si>
  <si>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</si>
  <si>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</si>
  <si>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</si>
  <si>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</si>
  <si>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</si>
  <si>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</si>
  <si>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</si>
  <si>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</si>
  <si>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</si>
  <si>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</si>
  <si>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</si>
  <si>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</si>
  <si>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</si>
  <si>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</si>
  <si>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</si>
  <si>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</si>
  <si>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</si>
  <si>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</si>
  <si>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</si>
  <si>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</si>
  <si>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</si>
  <si>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</si>
  <si>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</si>
  <si>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</si>
  <si>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</si>
  <si>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</si>
  <si>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</si>
  <si>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</si>
  <si>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</si>
  <si>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</si>
  <si>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</si>
  <si>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</si>
  <si>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</si>
  <si>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</si>
  <si>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14.05.2024</t>
  </si>
  <si>
    <t>IGR-29.03.24</t>
  </si>
  <si>
    <t>IGR-20.02.24</t>
  </si>
  <si>
    <t>IGR-13.12.23</t>
  </si>
  <si>
    <t>IGR-25.10.23</t>
  </si>
  <si>
    <t>IGR-13.07.23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</si>
</sst>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879E2-4099-4F0B-BD89-65BC86EF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1B08B-2B4A-46EA-BCCE-FA91B243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DC6D1-BCC4-4F14-8FB7-38D8772B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A045F-4A94-4C34-94EF-B84C2C4F4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A7336-ED66-470E-8E08-B4841D35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68053-8232-4EC7-B4EA-9ACC0159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20770-4C2D-4C5D-9D55-21E566700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1DC08-FEC6-42F4-B01D-9D81F7FA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4500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7000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409</v>
      </c>
      <c r="D18" s="19"/>
    </row>
    <row r="19" spans="1:4" x14ac:dyDescent="0.25">
      <c r="A19" s="16" t="s">
        <v>73</v>
      </c>
      <c r="B19" s="6"/>
      <c r="C19" s="32">
        <f>C18*C16</f>
        <v>2863000</v>
      </c>
      <c r="D19" s="33"/>
    </row>
    <row r="20" spans="1:4" x14ac:dyDescent="0.25">
      <c r="A20" s="16" t="s">
        <v>24</v>
      </c>
      <c r="C20" s="34">
        <f>C19*90%</f>
        <v>2576700</v>
      </c>
      <c r="D20" s="19"/>
    </row>
    <row r="21" spans="1:4" x14ac:dyDescent="0.25">
      <c r="A21" s="16" t="s">
        <v>25</v>
      </c>
      <c r="C21" s="34">
        <f>C19*80%</f>
        <v>2290400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1022500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5964.583333333333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9" sqref="T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409.03199999999998</v>
      </c>
      <c r="C2" s="4">
        <f t="shared" ref="C2:C16" si="1">B2*1.2</f>
        <v>490.83839999999998</v>
      </c>
      <c r="D2" s="4">
        <f t="shared" ref="D2:D16" si="2">C2*1.2</f>
        <v>589.00608</v>
      </c>
      <c r="E2" s="5">
        <f t="shared" ref="E2:E16" si="3">R2</f>
        <v>2449541</v>
      </c>
      <c r="F2" s="4">
        <f t="shared" ref="F2:F15" si="4">ROUND((E2/B2),0)</f>
        <v>5989</v>
      </c>
      <c r="G2" s="4">
        <f t="shared" ref="G2:G15" si="5">ROUND((E2/C2),0)</f>
        <v>4991</v>
      </c>
      <c r="H2" s="4">
        <f t="shared" ref="H2:H15" si="6">ROUND((E2/D2),0)</f>
        <v>4159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38*10.764</f>
        <v>409.03199999999998</v>
      </c>
      <c r="R2" s="2">
        <v>2449541</v>
      </c>
      <c r="S2" s="2" t="s">
        <v>85</v>
      </c>
    </row>
    <row r="3" spans="1:19" x14ac:dyDescent="0.25">
      <c r="A3" s="4">
        <v>2</v>
      </c>
      <c r="B3" s="4">
        <f t="shared" si="0"/>
        <v>409.03199999999998</v>
      </c>
      <c r="C3" s="4">
        <f t="shared" si="1"/>
        <v>490.83839999999998</v>
      </c>
      <c r="D3" s="4">
        <f t="shared" si="2"/>
        <v>589.00608</v>
      </c>
      <c r="E3" s="5">
        <f t="shared" si="3"/>
        <v>2560000</v>
      </c>
      <c r="F3" s="4">
        <f t="shared" si="4"/>
        <v>6259</v>
      </c>
      <c r="G3" s="4">
        <f t="shared" si="5"/>
        <v>5216</v>
      </c>
      <c r="H3" s="4">
        <f t="shared" si="6"/>
        <v>4346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38*10.764</f>
        <v>409.03199999999998</v>
      </c>
      <c r="R3" s="2">
        <v>2560000</v>
      </c>
      <c r="S3" s="2" t="s">
        <v>86</v>
      </c>
    </row>
    <row r="4" spans="1:19" x14ac:dyDescent="0.25">
      <c r="A4" s="4">
        <v>3</v>
      </c>
      <c r="B4" s="4">
        <f t="shared" si="0"/>
        <v>409.03199999999998</v>
      </c>
      <c r="C4" s="4">
        <f t="shared" si="1"/>
        <v>490.83839999999998</v>
      </c>
      <c r="D4" s="4">
        <f t="shared" si="2"/>
        <v>589.00608</v>
      </c>
      <c r="E4" s="5">
        <f t="shared" si="3"/>
        <v>2750000</v>
      </c>
      <c r="F4" s="77">
        <f t="shared" si="4"/>
        <v>6723</v>
      </c>
      <c r="G4" s="77">
        <f t="shared" si="5"/>
        <v>5603</v>
      </c>
      <c r="H4" s="77">
        <f t="shared" si="6"/>
        <v>4669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38*10.764</f>
        <v>409.03199999999998</v>
      </c>
      <c r="R4" s="78">
        <v>2750000</v>
      </c>
      <c r="S4" s="78" t="s">
        <v>87</v>
      </c>
    </row>
    <row r="5" spans="1:19" x14ac:dyDescent="0.25">
      <c r="A5" s="4">
        <v>4</v>
      </c>
      <c r="B5" s="4">
        <f t="shared" si="0"/>
        <v>409.03199999999998</v>
      </c>
      <c r="C5" s="4">
        <f t="shared" si="1"/>
        <v>490.83839999999998</v>
      </c>
      <c r="D5" s="4">
        <f t="shared" si="2"/>
        <v>589.00608</v>
      </c>
      <c r="E5" s="5">
        <f t="shared" si="3"/>
        <v>2700000</v>
      </c>
      <c r="F5" s="4">
        <f t="shared" si="4"/>
        <v>6601</v>
      </c>
      <c r="G5" s="4">
        <f t="shared" si="5"/>
        <v>5501</v>
      </c>
      <c r="H5" s="4">
        <f t="shared" si="6"/>
        <v>4584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38*10.764</f>
        <v>409.03199999999998</v>
      </c>
      <c r="R5" s="2">
        <v>2700000</v>
      </c>
      <c r="S5" s="2" t="s">
        <v>87</v>
      </c>
    </row>
    <row r="6" spans="1:19" x14ac:dyDescent="0.25">
      <c r="A6" s="4">
        <v>5</v>
      </c>
      <c r="B6" s="4">
        <f t="shared" si="0"/>
        <v>409.03199999999998</v>
      </c>
      <c r="C6" s="4">
        <f t="shared" si="1"/>
        <v>490.83839999999998</v>
      </c>
      <c r="D6" s="4">
        <f t="shared" si="2"/>
        <v>589.00608</v>
      </c>
      <c r="E6" s="5">
        <f t="shared" si="3"/>
        <v>2700000</v>
      </c>
      <c r="F6" s="4">
        <f t="shared" si="4"/>
        <v>6601</v>
      </c>
      <c r="G6" s="4">
        <f t="shared" si="5"/>
        <v>5501</v>
      </c>
      <c r="H6" s="4">
        <f t="shared" si="6"/>
        <v>4584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38*10.764</f>
        <v>409.03199999999998</v>
      </c>
      <c r="R6" s="2">
        <v>2700000</v>
      </c>
      <c r="S6" s="2" t="s">
        <v>88</v>
      </c>
    </row>
    <row r="7" spans="1:19" x14ac:dyDescent="0.25">
      <c r="A7" s="4">
        <v>6</v>
      </c>
      <c r="B7" s="4">
        <f t="shared" si="0"/>
        <v>409.03199999999998</v>
      </c>
      <c r="C7" s="4">
        <f t="shared" si="1"/>
        <v>490.83839999999998</v>
      </c>
      <c r="D7" s="4">
        <f t="shared" si="2"/>
        <v>589.00608</v>
      </c>
      <c r="E7" s="5">
        <f t="shared" si="3"/>
        <v>2851000</v>
      </c>
      <c r="F7" s="77">
        <f t="shared" si="4"/>
        <v>6970</v>
      </c>
      <c r="G7" s="77">
        <f t="shared" si="5"/>
        <v>5808</v>
      </c>
      <c r="H7" s="77">
        <f t="shared" si="6"/>
        <v>4840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38*10.764</f>
        <v>409.03199999999998</v>
      </c>
      <c r="R7" s="78">
        <v>2851000</v>
      </c>
      <c r="S7" s="78" t="s">
        <v>89</v>
      </c>
    </row>
    <row r="8" spans="1:19" x14ac:dyDescent="0.25">
      <c r="A8" s="4">
        <v>7</v>
      </c>
      <c r="B8" s="4">
        <f t="shared" si="0"/>
        <v>373</v>
      </c>
      <c r="C8" s="4">
        <f t="shared" si="1"/>
        <v>447.59999999999997</v>
      </c>
      <c r="D8" s="4">
        <f t="shared" si="2"/>
        <v>537.11999999999989</v>
      </c>
      <c r="E8" s="5">
        <f t="shared" si="3"/>
        <v>2800000</v>
      </c>
      <c r="F8" s="77">
        <f t="shared" si="4"/>
        <v>7507</v>
      </c>
      <c r="G8" s="77">
        <f t="shared" si="5"/>
        <v>6256</v>
      </c>
      <c r="H8" s="77">
        <f t="shared" si="6"/>
        <v>5213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373</v>
      </c>
      <c r="R8" s="78">
        <v>2800000</v>
      </c>
      <c r="S8" s="2"/>
    </row>
    <row r="9" spans="1:19" x14ac:dyDescent="0.25">
      <c r="A9" s="4">
        <v>8</v>
      </c>
      <c r="B9" s="4">
        <f t="shared" si="0"/>
        <v>439</v>
      </c>
      <c r="C9" s="4">
        <f t="shared" si="1"/>
        <v>526.79999999999995</v>
      </c>
      <c r="D9" s="4">
        <f t="shared" si="2"/>
        <v>632.16</v>
      </c>
      <c r="E9" s="5">
        <f t="shared" si="3"/>
        <v>3100000</v>
      </c>
      <c r="F9" s="77">
        <f t="shared" si="4"/>
        <v>7062</v>
      </c>
      <c r="G9" s="77">
        <f t="shared" si="5"/>
        <v>5885</v>
      </c>
      <c r="H9" s="77">
        <f t="shared" si="6"/>
        <v>4904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439</v>
      </c>
      <c r="R9" s="78">
        <v>3100000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409</v>
      </c>
    </row>
    <row r="29" spans="1:19" s="10" customFormat="1" x14ac:dyDescent="0.25">
      <c r="C29" s="71" t="s">
        <v>1</v>
      </c>
      <c r="D29" s="71">
        <v>2560000</v>
      </c>
      <c r="F29" s="56" t="s">
        <v>71</v>
      </c>
      <c r="G29" s="56">
        <v>450</v>
      </c>
      <c r="H29" s="10">
        <f>G29/G28</f>
        <v>1.1002444987775062</v>
      </c>
    </row>
    <row r="30" spans="1:19" s="10" customFormat="1" x14ac:dyDescent="0.25">
      <c r="F30" s="56" t="s">
        <v>72</v>
      </c>
      <c r="G30" s="56">
        <v>6800</v>
      </c>
    </row>
    <row r="31" spans="1:19" s="10" customFormat="1" x14ac:dyDescent="0.25">
      <c r="C31" s="74"/>
      <c r="D31" s="74"/>
      <c r="F31" s="74" t="s">
        <v>73</v>
      </c>
      <c r="G31" s="74">
        <f>G28*G30</f>
        <v>2781200</v>
      </c>
      <c r="H31" s="10">
        <f>G31/D29</f>
        <v>1.08640625</v>
      </c>
    </row>
    <row r="32" spans="1:19" s="10" customFormat="1" x14ac:dyDescent="0.25">
      <c r="C32" s="74"/>
      <c r="D32" s="74"/>
      <c r="F32" s="74" t="s">
        <v>24</v>
      </c>
      <c r="G32" s="74">
        <f>G31*90%</f>
        <v>2503080</v>
      </c>
    </row>
    <row r="33" spans="3:7" s="10" customFormat="1" x14ac:dyDescent="0.25">
      <c r="C33" s="74"/>
      <c r="D33" s="74"/>
      <c r="F33" s="74" t="s">
        <v>25</v>
      </c>
      <c r="G33" s="74">
        <f>G31*80%</f>
        <v>2224960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2024-05-27T09:32:31Z</dcterms:modified>
</cp:coreProperties>
</file>