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AKSHAY NINGANNA SALGOND - SBI - Approx\"/>
    </mc:Choice>
  </mc:AlternateContent>
  <xr:revisionPtr revIDLastSave="0" documentId="13_ncr:1_{F16C6E0C-F03A-48FD-BC18-764EBA7273D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17" i="15" l="1"/>
  <c r="N16" i="15"/>
  <c r="N15" i="15"/>
  <c r="U14" i="14"/>
  <c r="G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<sst xmlns="http://schemas.openxmlformats.org/spreadsheetml/2006/main" count="50" uniqueCount="44">
  <si>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</si>
  <si>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</si>
  <si>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</si>
  <si>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</si>
  <si>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</si>
  <si>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</si>
  <si>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</si>
  <si>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</si>
  <si>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</si>
  <si>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</si>
  <si>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</si>
  <si>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</si>
  <si>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</si>
  <si>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</si>
  <si>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</si>
  <si>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</si>
  <si>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</si>
  <si>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</si>
  <si>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</si>
  <si>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</si>
  <si>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</si>
  <si>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</si>
  <si>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</si>
  <si>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</si>
  <si>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</si>
  <si>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</si>
  <si>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</si>
  <si>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</si>
  <si>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</si>
  <si>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</si>
  <si>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</si>
  <si>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</si>
  <si>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</si>
  <si>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</si>
  <si>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</si>
  <si>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</si>
  <si>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</si>
  <si>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</si>
  <si>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</si>
  <si>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Belapur ) - AKSHAY NINGANNA SALGOND</t>
  </si>
  <si>
    <t>Agree CA</t>
  </si>
  <si>
    <t>FMV / RV</t>
  </si>
  <si>
    <t>s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</si>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</sst>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16953</xdr:colOff>
      <xdr:row>35</xdr:row>
      <xdr:rowOff>171449</xdr:rowOff>
    </xdr:from>
    <xdr:to>
      <xdr:col>14</xdr:col>
      <xdr:colOff>554654</xdr:colOff>
      <xdr:row>43</xdr:row>
      <xdr:rowOff>181487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004DAC-F01E-4C8E-AB51-3B7B61605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703" y="8305799"/>
          <a:ext cx="8091026" cy="19055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401467</xdr:colOff>
      <xdr:row>49</xdr:row>
      <xdr:rowOff>182239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05EEB-9149-401C-AFF6-E7946F021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155067" cy="9059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46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ACBDAE-B3D4-4515-9108-1AAB62BD3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76686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429451</xdr:colOff>
      <xdr:row>36</xdr:row>
      <xdr:rowOff>96194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4154F1-B3E5-4807-8314-2D739F23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915851" cy="6763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595</v>
      </c>
      <c r="C3" s="41">
        <f>B3*1.2</f>
        <v>714</v>
      </c>
      <c r="D3" s="41">
        <f t="shared" ref="D3:D14" si="2">C3*1.2</f>
        <v>856.8</v>
      </c>
      <c r="E3" s="42">
        <f t="shared" ref="E3:E14" si="3">R3</f>
        <v>8500000</v>
      </c>
      <c r="F3" s="41">
        <f t="shared" ref="F3:F14" si="4">ROUND((E3/B3),0)</f>
        <v>14286</v>
      </c>
      <c r="G3" s="41">
        <f t="shared" ref="G3:G14" si="5">ROUND((E3/C3),0)</f>
        <v>11905</v>
      </c>
      <c r="H3" s="41">
        <f t="shared" ref="H3:H14" si="6">ROUND((E3/D3),0)</f>
        <v>9921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f t="shared" ref="P3:Q14" si="8">O3/1.2</f>
        <v>0</v>
      </c>
      <c r="Q3" s="43">
        <v>595</v>
      </c>
      <c r="R3" s="44">
        <v>8500000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3" customFormat="1" x14ac:dyDescent="0.25">
      <c r="A16" s="41">
        <f t="shared" ref="A16:A28" si="32">N16</f>
        <v>0</v>
      </c>
      <c r="B16" s="41">
        <f t="shared" ref="B16:B28" si="33">Q16</f>
        <v>954</v>
      </c>
      <c r="C16" s="41">
        <f>B16*1.2</f>
        <v>1144.8</v>
      </c>
      <c r="D16" s="41">
        <f t="shared" ref="D16:D28" si="34">C16*1.2</f>
        <v>1373.76</v>
      </c>
      <c r="E16" s="42">
        <f t="shared" ref="E16:E28" si="35">R16</f>
        <v>16700000</v>
      </c>
      <c r="F16" s="41">
        <f t="shared" ref="F16:F28" si="36">ROUND((E16/B16),0)</f>
        <v>17505</v>
      </c>
      <c r="G16" s="41">
        <f t="shared" ref="G16:G28" si="37">ROUND((E16/C16),0)</f>
        <v>14588</v>
      </c>
      <c r="H16" s="41">
        <f t="shared" ref="H16:H28" si="38">ROUND((E16/D16),0)</f>
        <v>12156</v>
      </c>
      <c r="I16" s="41" t="e">
        <f>#REF!</f>
        <v>#REF!</v>
      </c>
      <c r="J16" s="41">
        <f t="shared" ref="J16:J28" si="39">S16</f>
        <v>0</v>
      </c>
      <c r="O16" s="43">
        <v>0</v>
      </c>
      <c r="P16" s="43">
        <f t="shared" ref="P16:Q28" si="40">O16/1.2</f>
        <v>0</v>
      </c>
      <c r="Q16" s="43">
        <v>954</v>
      </c>
      <c r="R16" s="44">
        <v>16700000</v>
      </c>
    </row>
    <row r="17" spans="1:24" s="43" customFormat="1" x14ac:dyDescent="0.25">
      <c r="A17" s="41">
        <f t="shared" si="32"/>
        <v>0</v>
      </c>
      <c r="B17" s="41">
        <f t="shared" si="33"/>
        <v>860</v>
      </c>
      <c r="C17" s="41">
        <f t="shared" ref="C17:C28" si="41">B17*1.2</f>
        <v>1032</v>
      </c>
      <c r="D17" s="41">
        <f t="shared" si="34"/>
        <v>1238.3999999999999</v>
      </c>
      <c r="E17" s="42">
        <f t="shared" si="35"/>
        <v>14600000</v>
      </c>
      <c r="F17" s="41">
        <f t="shared" si="36"/>
        <v>16977</v>
      </c>
      <c r="G17" s="41">
        <f t="shared" si="37"/>
        <v>14147</v>
      </c>
      <c r="H17" s="41">
        <f t="shared" si="38"/>
        <v>11789</v>
      </c>
      <c r="I17" s="41" t="e">
        <f>#REF!</f>
        <v>#REF!</v>
      </c>
      <c r="J17" s="41">
        <f t="shared" si="39"/>
        <v>0</v>
      </c>
      <c r="O17" s="43">
        <v>0</v>
      </c>
      <c r="P17" s="43">
        <f t="shared" si="40"/>
        <v>0</v>
      </c>
      <c r="Q17" s="43">
        <v>860</v>
      </c>
      <c r="R17" s="44">
        <v>14600000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 t="s">
        <v>42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ref="J23:J24" si="52">S23</f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2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15500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F33" s="7">
        <v>88.66</v>
      </c>
      <c r="G33">
        <f>F33*10.764</f>
        <v>954.33623999999986</v>
      </c>
      <c r="S33" s="10"/>
      <c r="T33" s="10"/>
      <c r="U33" s="17" t="s">
        <v>17</v>
      </c>
      <c r="V33" s="23"/>
      <c r="W33" s="24">
        <f>X33-X34</f>
        <v>-4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64</v>
      </c>
      <c r="X34" s="24">
        <v>2028</v>
      </c>
      <c r="Y34" t="s">
        <v>43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-6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13000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15500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954</v>
      </c>
      <c r="X44" s="24"/>
    </row>
    <row r="45" spans="5:25" ht="15.75" x14ac:dyDescent="0.25">
      <c r="P45" s="13" t="s">
        <v>29</v>
      </c>
      <c r="S45" s="10"/>
      <c r="T45" s="11"/>
      <c r="U45" s="17" t="s">
        <v>41</v>
      </c>
      <c r="V45" s="31"/>
      <c r="W45" s="32">
        <f>W42*W44+X46</f>
        <v>14787000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13308300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11829600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2385000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30806.25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6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14:U14"/>
  <sheetViews>
    <sheetView topLeftCell="A6" workbookViewId="0">
      <selection activeCell="V26" sqref="V26"/>
    </sheetView>
  </sheetViews>
  <sheetFormatPr defaultRowHeight="15" x14ac:dyDescent="0.25"/>
  <sheetData>
    <row r="14" spans="20:21" x14ac:dyDescent="0.25">
      <c r="T14">
        <v>79.930000000000007</v>
      </c>
      <c r="U14">
        <f>T14*10.764</f>
        <v>860.36652000000004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N17"/>
  <sheetViews>
    <sheetView zoomScaleNormal="100" workbookViewId="0">
      <selection activeCell="W27" sqref="W27"/>
    </sheetView>
  </sheetViews>
  <sheetFormatPr defaultRowHeight="15" x14ac:dyDescent="0.25"/>
  <sheetData>
    <row r="2" spans="1:14" x14ac:dyDescent="0.25">
      <c r="A2" s="6"/>
    </row>
    <row r="15" spans="1:14" x14ac:dyDescent="0.25">
      <c r="M15">
        <v>48.71</v>
      </c>
      <c r="N15">
        <f>M15*10.764</f>
        <v>524.31443999999999</v>
      </c>
    </row>
    <row r="16" spans="1:14" x14ac:dyDescent="0.25">
      <c r="M16">
        <v>6.6</v>
      </c>
      <c r="N16">
        <f>M16*10.764</f>
        <v>71.042399999999986</v>
      </c>
    </row>
    <row r="17" spans="14:14" x14ac:dyDescent="0.25">
      <c r="N17">
        <f>SUM(N15:N16)</f>
        <v>595.35683999999992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2024-05-31T09:10:59Z</dcterms:modified>
</cp:coreProperties>
</file>