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easurement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8"/>
  <c r="I15"/>
  <c r="I14"/>
  <c r="I13"/>
  <c r="I11"/>
  <c r="I10"/>
  <c r="I9"/>
  <c r="I8"/>
  <c r="E17" i="25"/>
  <c r="I5" i="38"/>
  <c r="I6"/>
  <c r="I7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C3" l="1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<sst xmlns="http://schemas.openxmlformats.org/spreadsheetml/2006/main" count="137" uniqueCount="104">
  <si>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</si>
  <si>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</si>
  <si>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</si>
  <si>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</si>
  <si>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</si>
  <si>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</si>
  <si>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</si>
  <si>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</si>
  <si>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</si>
  <si>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</si>
  <si>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</si>
  <si>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</si>
  <si>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</si>
  <si>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</si>
  <si>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</si>
  <si>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</si>
  <si>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</si>
  <si>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</si>
  <si>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</si>
  <si>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</si>
  <si>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</si>
  <si>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</si>
  <si>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</si>
  <si>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</si>
  <si>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</si>
  <si>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</si>
  <si>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</si>
  <si>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</si>
  <si>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</si>
  <si>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</si>
  <si>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</si>
  <si>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</si>
  <si>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</si>
  <si>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</si>
  <si>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</si>
  <si>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</si>
  <si>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</si>
  <si>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</si>
  <si>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</si>
  <si>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</si>
  <si>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</si>
  <si>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</si>
  <si>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</si>
  <si>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</si>
  <si>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</si>
  <si>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</si>
  <si>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</si>
  <si>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</si>
  <si>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</si>
  <si>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</si>
  <si>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</si>
  <si>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</si>
  <si>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</si>
  <si>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</si>
  <si>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</si>
  <si>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</si>
  <si>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</si>
  <si>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</si>
  <si>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</si>
  <si>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</si>
  <si>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</si>
  <si>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</si>
  <si>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</si>
  <si>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</si>
  <si>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</si>
  <si>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</si>
  <si>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</si>
  <si>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</si>
  <si>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</si>
  <si>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</si>
  <si>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</si>
  <si>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</si>
  <si>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</si>
  <si>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</si>
  <si>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</si>
  <si>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</si>
  <si>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</si>
  <si>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</si>
  <si>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</si>
  <si>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</si>
  <si>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</si>
  <si>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</si>
  <si>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</si>
  <si>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</si>
  <si>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</si>
  <si>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</si>
  <si>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</si>
  <si>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</si>
  <si>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</si>
  <si>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</si>
  <si>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</si>
  <si>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</si>
  <si>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</si>
  <si>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</si>
  <si>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</si>
  <si>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</si>
  <si>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</si>
  <si>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</si>
  <si>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</si>
  <si>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bed</t>
  </si>
  <si>
    <t>rate on BA</t>
  </si>
  <si>
    <t>BA</t>
  </si>
  <si>
    <t>Kitchen</t>
  </si>
  <si>
    <t>WC+Bath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</si>
</sst>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180975</xdr:rowOff>
    </xdr:from>
    <xdr:to>
      <xdr:col>10</xdr:col>
      <xdr:colOff>123825</xdr:colOff>
      <xdr:row>19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80975"/>
          <a:ext cx="5724525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404191</xdr:colOff>
      <xdr:row>15</xdr:row>
      <xdr:rowOff>105604</xdr:rowOff>
    </xdr:from>
    <xdr:to>
      <xdr:col>14</xdr:col>
      <xdr:colOff>29403</xdr:colOff>
      <xdr:row>34</xdr:row>
      <xdr:rowOff>134179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5843" y="2963104"/>
          <a:ext cx="5754343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31200</v>
      </c>
      <c r="D5" s="56" t="s">
        <v>61</v>
      </c>
      <c r="E5" s="57">
        <f>ROUND(C5/10.764,0)</f>
        <v>2899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31200</v>
      </c>
      <c r="D10" s="56" t="s">
        <v>61</v>
      </c>
      <c r="E10" s="57">
        <f>ROUND(C10/10.764,0)</f>
        <v>2899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911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2640989</v>
      </c>
      <c r="D17" s="71"/>
      <c r="E17" s="71">
        <f>C16*2000</f>
        <v>1822000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E16" sqref="E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100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101</v>
      </c>
      <c r="B18" s="7"/>
      <c r="C18" s="72">
        <v>759</v>
      </c>
      <c r="D18" s="72"/>
      <c r="E18" s="73"/>
      <c r="F18" s="74"/>
      <c r="G18" s="74"/>
    </row>
    <row r="19" spans="1:7">
      <c r="A19" s="15"/>
      <c r="B19" s="6"/>
      <c r="C19" s="29">
        <f>C18*C16</f>
        <v>4098600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3504303</v>
      </c>
      <c r="C20" s="30">
        <f>C19*95%</f>
        <v>3893670</v>
      </c>
      <c r="D20" s="74" t="s">
        <v>24</v>
      </c>
      <c r="E20" s="30">
        <f>C20*90%</f>
        <v>3504303</v>
      </c>
      <c r="F20" s="74" t="s">
        <v>24</v>
      </c>
      <c r="G20" s="74"/>
    </row>
    <row r="21" spans="1:7">
      <c r="A21" s="15"/>
      <c r="C21" s="30">
        <f>C19*80%</f>
        <v>3278880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1518000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8538.75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H3" sqref="H3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E15" zoomScale="115" zoomScaleNormal="115" workbookViewId="0">
      <selection activeCell="K22" sqref="K2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4:I20"/>
  <sheetViews>
    <sheetView workbookViewId="0">
      <selection activeCell="F25" sqref="F25"/>
    </sheetView>
  </sheetViews>
  <sheetFormatPr defaultRowHeight="15"/>
  <sheetData>
    <row r="4" spans="6:9">
      <c r="F4" s="71" t="s">
        <v>98</v>
      </c>
      <c r="G4">
        <v>11.1</v>
      </c>
      <c r="H4">
        <v>17.399999999999999</v>
      </c>
      <c r="I4">
        <f>G4*H4</f>
        <v>193.14</v>
      </c>
    </row>
    <row r="5" spans="6:9">
      <c r="F5" s="71" t="s">
        <v>102</v>
      </c>
      <c r="G5">
        <v>14.1</v>
      </c>
      <c r="H5">
        <v>11.1</v>
      </c>
      <c r="I5" s="71">
        <f t="shared" ref="I5:I7" si="0">G5*H5</f>
        <v>156.51</v>
      </c>
    </row>
    <row r="6" spans="6:9">
      <c r="F6" s="71" t="s">
        <v>99</v>
      </c>
      <c r="G6">
        <v>14.1</v>
      </c>
      <c r="H6">
        <v>11.1</v>
      </c>
      <c r="I6" s="71">
        <f t="shared" si="0"/>
        <v>156.51</v>
      </c>
    </row>
    <row r="7" spans="6:9">
      <c r="F7" s="71" t="s">
        <v>103</v>
      </c>
      <c r="G7">
        <v>11.1</v>
      </c>
      <c r="H7">
        <v>10.8</v>
      </c>
      <c r="I7" s="71">
        <f t="shared" si="0"/>
        <v>119.88000000000001</v>
      </c>
    </row>
    <row r="8" spans="6:9">
      <c r="F8" s="71"/>
      <c r="G8" s="71">
        <v>3.8</v>
      </c>
      <c r="H8" s="71">
        <v>8.4</v>
      </c>
      <c r="I8" s="71">
        <f>G8*H8</f>
        <v>31.919999999999998</v>
      </c>
    </row>
    <row r="9" spans="6:9">
      <c r="F9" s="71"/>
      <c r="G9" s="71">
        <v>3.8</v>
      </c>
      <c r="H9" s="71">
        <v>10</v>
      </c>
      <c r="I9" s="71">
        <f t="shared" ref="I9:I11" si="1">G9*H9</f>
        <v>38</v>
      </c>
    </row>
    <row r="10" spans="6:9">
      <c r="F10" s="71"/>
      <c r="G10" s="71">
        <v>3.1</v>
      </c>
      <c r="H10" s="71">
        <v>11</v>
      </c>
      <c r="I10" s="71">
        <f t="shared" si="1"/>
        <v>34.1</v>
      </c>
    </row>
    <row r="11" spans="6:9">
      <c r="G11" s="71">
        <v>3.1</v>
      </c>
      <c r="H11" s="71">
        <v>11.1</v>
      </c>
      <c r="I11" s="71">
        <f t="shared" si="1"/>
        <v>34.409999999999997</v>
      </c>
    </row>
    <row r="12" spans="6:9">
      <c r="F12" s="71"/>
      <c r="I12" s="71">
        <f>SUM(I4:I11)</f>
        <v>764.46999999999991</v>
      </c>
    </row>
    <row r="13" spans="6:9">
      <c r="F13" s="71"/>
      <c r="G13" s="71">
        <v>9.1</v>
      </c>
      <c r="H13" s="71">
        <v>11</v>
      </c>
      <c r="I13" s="71">
        <f t="shared" ref="I13:I14" si="2">G13*H13</f>
        <v>100.1</v>
      </c>
    </row>
    <row r="14" spans="6:9">
      <c r="F14" s="71"/>
      <c r="G14" s="71">
        <v>8.1</v>
      </c>
      <c r="H14" s="71">
        <v>11.1</v>
      </c>
      <c r="I14" s="71">
        <f t="shared" si="2"/>
        <v>89.91</v>
      </c>
    </row>
    <row r="15" spans="6:9">
      <c r="F15" s="71"/>
      <c r="I15">
        <f>SUM(I13:I14)</f>
        <v>190.01</v>
      </c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2024-05-22T12:10:52Z</dcterms:modified>
</cp:coreProperties>
</file>