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370" windowHeight="661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/>
  <c r="C14" l="1"/>
  <c r="P12" i="4"/>
  <c r="Q12" s="1"/>
  <c r="P11"/>
  <c r="Q11" s="1"/>
  <c r="P10"/>
  <c r="Q10" s="1"/>
  <c r="P9"/>
  <c r="Q9" s="1"/>
  <c r="P8"/>
  <c r="Q8" s="1"/>
  <c r="P7"/>
  <c r="Q7" s="1"/>
  <c r="P6"/>
  <c r="Q6" s="1"/>
  <c r="Q5"/>
  <c r="Q4"/>
  <c r="Q3"/>
  <c r="Q2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B11"/>
  <c r="C11" s="1"/>
  <c r="D11" s="1"/>
  <c r="B12"/>
  <c r="C12" s="1"/>
  <c r="D12" s="1"/>
  <c r="P13"/>
  <c r="Q13" s="1"/>
  <c r="B13" s="1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5" l="1"/>
  <c r="C20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<sst xmlns="http://schemas.openxmlformats.org/spreadsheetml/2006/main" count="130" uniqueCount="100">
  <si>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</si>
  <si>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</si>
  <si>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</si>
  <si>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</si>
  <si>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</si>
  <si>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</si>
  <si>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</si>
  <si>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</si>
  <si>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</si>
  <si>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</si>
  <si>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</si>
  <si>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</si>
  <si>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</si>
  <si>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</si>
  <si>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</si>
  <si>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</si>
  <si>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</si>
  <si>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</si>
  <si>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</si>
  <si>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</si>
  <si>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</si>
  <si>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</si>
  <si>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</si>
  <si>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</si>
  <si>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</si>
  <si>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</si>
  <si>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</si>
  <si>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</si>
  <si>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</si>
  <si>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</si>
  <si>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</si>
  <si>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</si>
  <si>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</si>
  <si>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</si>
  <si>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</si>
  <si>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</si>
  <si>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</si>
  <si>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</si>
  <si>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</si>
  <si>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</si>
  <si>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</si>
  <si>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</si>
  <si>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</si>
  <si>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</si>
  <si>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</si>
  <si>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</si>
  <si>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</si>
  <si>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</si>
  <si>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</si>
  <si>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</si>
  <si>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</si>
  <si>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</si>
  <si>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</si>
  <si>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</si>
  <si>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</si>
  <si>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</si>
  <si>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</si>
  <si>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</si>
  <si>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</si>
  <si>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</si>
  <si>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</si>
  <si>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</si>
  <si>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</si>
  <si>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</si>
  <si>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</si>
  <si>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</si>
  <si>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</si>
  <si>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</si>
  <si>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</si>
  <si>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</si>
  <si>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</si>
  <si>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</si>
  <si>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</si>
  <si>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</si>
  <si>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</si>
  <si>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</si>
  <si>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</si>
  <si>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</si>
  <si>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</si>
  <si>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</si>
  <si>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</si>
  <si>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</si>
  <si>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</si>
  <si>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</si>
  <si>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</si>
  <si>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</si>
  <si>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</si>
  <si>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</si>
  <si>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</si>
  <si>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</si>
  <si>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</si>
  <si>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</si>
  <si>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</si>
  <si>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</si>
  <si>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</si>
  <si>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</si>
  <si>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</si>
  <si>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1st Floor </t>
  </si>
  <si>
    <t>rate on BA</t>
  </si>
  <si>
    <t>BA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</si>
</sst>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64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85725</xdr:colOff>
      <xdr:row>21</xdr:row>
      <xdr:rowOff>113792</xdr:rowOff>
    </xdr:to>
    <xdr:pic>
      <xdr:nvPicPr>
        <xdr:cNvPr id="40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181725" cy="4114292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285750</xdr:colOff>
      <xdr:row>20</xdr:row>
      <xdr:rowOff>165343</xdr:rowOff>
    </xdr:to>
    <xdr:pic>
      <xdr:nvPicPr>
        <xdr:cNvPr id="5121" name="Picture 1" descr="WhatsApp Image 2023-03-09 a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381750" cy="3975343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257174</xdr:colOff>
      <xdr:row>21</xdr:row>
      <xdr:rowOff>137422</xdr:rowOff>
    </xdr:to>
    <xdr:pic>
      <xdr:nvPicPr>
        <xdr:cNvPr id="6145" name="Picture 1" descr="WhatsApp Image 2023-03-09 a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353174" cy="4137922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127747</xdr:colOff>
      <xdr:row>25</xdr:row>
      <xdr:rowOff>59459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7389159" cy="4821959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33535</v>
      </c>
      <c r="F2" s="71"/>
      <c r="G2" s="118" t="s">
        <v>76</v>
      </c>
      <c r="H2" s="119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31500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31500</v>
      </c>
      <c r="D5" s="56" t="s">
        <v>61</v>
      </c>
      <c r="E5" s="57">
        <f>ROUND(C5/10.764,0)</f>
        <v>2926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7300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0.14000000000000001</v>
      </c>
      <c r="D8" s="98">
        <f>1-C8</f>
        <v>0.86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20812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28112</v>
      </c>
      <c r="D10" s="56" t="s">
        <v>61</v>
      </c>
      <c r="E10" s="57">
        <f>ROUND(C10/10.764,0)</f>
        <v>2612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2010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14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46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1464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7">
        <f>C16*E10</f>
        <v>3823968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2928000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10" workbookViewId="0">
      <selection activeCell="C4" sqref="C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97</v>
      </c>
      <c r="D2" s="17"/>
      <c r="F2" s="74"/>
      <c r="G2" s="74"/>
    </row>
    <row r="3" spans="1:9">
      <c r="A3" s="15" t="s">
        <v>13</v>
      </c>
      <c r="B3" s="18"/>
      <c r="C3" s="19">
        <v>3500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14</v>
      </c>
      <c r="D7" s="24"/>
      <c r="F7" s="74"/>
      <c r="G7" s="74"/>
    </row>
    <row r="8" spans="1:9">
      <c r="A8" s="15" t="s">
        <v>18</v>
      </c>
      <c r="B8" s="23"/>
      <c r="C8" s="24">
        <v>46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21</v>
      </c>
      <c r="D10" s="24"/>
      <c r="F10" s="74"/>
      <c r="G10" s="74"/>
    </row>
    <row r="11" spans="1:9">
      <c r="A11" s="15"/>
      <c r="B11" s="25"/>
      <c r="C11" s="26">
        <f>C10%</f>
        <v>0.21</v>
      </c>
      <c r="D11" s="26"/>
      <c r="F11" s="74"/>
      <c r="G11" s="74"/>
    </row>
    <row r="12" spans="1:9">
      <c r="A12" s="15" t="s">
        <v>21</v>
      </c>
      <c r="B12" s="18"/>
      <c r="C12" s="19">
        <f>C6*C11</f>
        <v>420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1580</v>
      </c>
      <c r="D13" s="22"/>
      <c r="F13" s="74"/>
      <c r="G13" s="74"/>
    </row>
    <row r="14" spans="1:9">
      <c r="A14" s="15" t="s">
        <v>15</v>
      </c>
      <c r="B14" s="18"/>
      <c r="C14" s="19">
        <f>C5</f>
        <v>1500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3080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1464</v>
      </c>
      <c r="D18" s="72"/>
      <c r="E18" s="73"/>
      <c r="F18" s="74"/>
      <c r="G18" s="74"/>
    </row>
    <row r="19" spans="1:7">
      <c r="A19" s="15"/>
      <c r="B19" s="6"/>
      <c r="C19" s="29">
        <f>C18*C16</f>
        <v>4509120</v>
      </c>
      <c r="D19" s="74" t="s">
        <v>68</v>
      </c>
      <c r="E19" s="29"/>
      <c r="F19" s="74"/>
      <c r="G19" s="74"/>
    </row>
    <row r="20" spans="1:7">
      <c r="A20" s="15"/>
      <c r="C20" s="30">
        <f>C19*95%</f>
        <v>4283664</v>
      </c>
      <c r="D20" s="74" t="s">
        <v>24</v>
      </c>
      <c r="E20" s="30"/>
      <c r="F20" s="74"/>
      <c r="G20" s="74"/>
    </row>
    <row r="21" spans="1:7">
      <c r="A21" s="15"/>
      <c r="C21" s="30">
        <f>C19*80%</f>
        <v>3607296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2928000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9394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G41" sqref="G4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607.5</v>
      </c>
      <c r="C2" s="4">
        <f t="shared" ref="C2:C15" si="2">B2*1.2</f>
        <v>729</v>
      </c>
      <c r="D2" s="4">
        <f t="shared" ref="D2:D15" si="3">C2*1.2</f>
        <v>874.8</v>
      </c>
      <c r="E2" s="5">
        <f t="shared" ref="E2:E15" si="4">R2</f>
        <v>2300000</v>
      </c>
      <c r="F2" s="115">
        <f t="shared" ref="F2:F15" si="5">ROUND((E2/B2),0)</f>
        <v>3786</v>
      </c>
      <c r="G2" s="115">
        <f t="shared" ref="G2:G15" si="6">ROUND((E2/C2),0)</f>
        <v>3155</v>
      </c>
      <c r="H2" s="115">
        <f t="shared" ref="H2:H15" si="7">ROUND((E2/D2),0)</f>
        <v>2629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>
        <v>0</v>
      </c>
      <c r="P2" s="71">
        <v>729</v>
      </c>
      <c r="Q2" s="71">
        <f t="shared" ref="Q2:Q12" si="10">P2/1.2</f>
        <v>607.5</v>
      </c>
      <c r="R2" s="2">
        <v>2300000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554.16666666666674</v>
      </c>
      <c r="C3" s="4">
        <f t="shared" si="2"/>
        <v>665.00000000000011</v>
      </c>
      <c r="D3" s="4">
        <f t="shared" si="3"/>
        <v>798.00000000000011</v>
      </c>
      <c r="E3" s="5">
        <f t="shared" si="4"/>
        <v>2294000</v>
      </c>
      <c r="F3" s="115">
        <f t="shared" si="5"/>
        <v>4140</v>
      </c>
      <c r="G3" s="115">
        <f t="shared" si="6"/>
        <v>3450</v>
      </c>
      <c r="H3" s="115">
        <f t="shared" si="7"/>
        <v>2875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>
        <v>0</v>
      </c>
      <c r="P3" s="71">
        <v>665</v>
      </c>
      <c r="Q3" s="71">
        <f t="shared" si="10"/>
        <v>554.16666666666674</v>
      </c>
      <c r="R3" s="2">
        <v>2294000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637.5</v>
      </c>
      <c r="C4" s="4">
        <f t="shared" si="2"/>
        <v>765</v>
      </c>
      <c r="D4" s="4">
        <f t="shared" si="3"/>
        <v>918</v>
      </c>
      <c r="E4" s="5">
        <f t="shared" si="4"/>
        <v>2500000</v>
      </c>
      <c r="F4" s="115">
        <f t="shared" si="5"/>
        <v>3922</v>
      </c>
      <c r="G4" s="115">
        <f t="shared" si="6"/>
        <v>3268</v>
      </c>
      <c r="H4" s="115">
        <f t="shared" si="7"/>
        <v>2723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>
        <v>0</v>
      </c>
      <c r="P4" s="71">
        <v>765</v>
      </c>
      <c r="Q4" s="71">
        <f t="shared" si="10"/>
        <v>637.5</v>
      </c>
      <c r="R4" s="2">
        <v>2500000</v>
      </c>
      <c r="S4" s="2"/>
      <c r="T4" s="2"/>
    </row>
    <row r="5" spans="1:35">
      <c r="A5" s="4">
        <f t="shared" si="0"/>
        <v>0</v>
      </c>
      <c r="B5" s="4">
        <f t="shared" si="1"/>
        <v>595.83333333333337</v>
      </c>
      <c r="C5" s="4">
        <f t="shared" si="2"/>
        <v>715</v>
      </c>
      <c r="D5" s="4">
        <f t="shared" si="3"/>
        <v>858</v>
      </c>
      <c r="E5" s="5">
        <f t="shared" si="4"/>
        <v>3000000</v>
      </c>
      <c r="F5" s="115">
        <f t="shared" si="5"/>
        <v>5035</v>
      </c>
      <c r="G5" s="115">
        <f t="shared" si="6"/>
        <v>4196</v>
      </c>
      <c r="H5" s="115">
        <f t="shared" si="7"/>
        <v>3497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>
        <v>0</v>
      </c>
      <c r="P5" s="71">
        <v>715</v>
      </c>
      <c r="Q5" s="71">
        <f t="shared" si="10"/>
        <v>595.83333333333337</v>
      </c>
      <c r="R5" s="2">
        <v>3000000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11" si="11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>
        <v>0</v>
      </c>
      <c r="P9" s="71">
        <f t="shared" si="11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>
        <v>0</v>
      </c>
      <c r="P10" s="71">
        <f t="shared" si="11"/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1"/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4">O14/1.2</f>
        <v>0</v>
      </c>
      <c r="Q14">
        <f t="shared" ref="Q14:Q15" si="1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4"/>
        <v>0</v>
      </c>
      <c r="Q1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1">
        <v>0</v>
      </c>
      <c r="P19" s="71">
        <f>O19/1.2</f>
        <v>0</v>
      </c>
      <c r="Q19" s="71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L19" sqref="L1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6" sqref="K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O14" sqref="O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2024-05-21T10:42:50Z</dcterms:modified>
</cp:coreProperties>
</file>