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7BE8472-0B5F-4238-BDFF-E3BACEDECC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F9" i="5"/>
  <c r="B12" i="5"/>
  <c r="B13" i="5" s="1"/>
  <c r="B7" i="5"/>
  <c r="R8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<sst xmlns="http://schemas.openxmlformats.org/spreadsheetml/2006/main" count="70" uniqueCount="49">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</sst>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J18" sqref="J18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  <c r="E3">
        <v>2024</v>
      </c>
      <c r="F3">
        <v>2009</v>
      </c>
    </row>
    <row r="4" spans="1:18" x14ac:dyDescent="0.25">
      <c r="A4" s="17" t="s">
        <v>20</v>
      </c>
      <c r="B4" s="17">
        <v>2023</v>
      </c>
    </row>
    <row r="5" spans="1:18" x14ac:dyDescent="0.25">
      <c r="A5" s="17" t="s">
        <v>21</v>
      </c>
      <c r="B5" s="17">
        <v>2009</v>
      </c>
    </row>
    <row r="6" spans="1:18" x14ac:dyDescent="0.25">
      <c r="A6" s="17" t="s">
        <v>22</v>
      </c>
      <c r="B6" s="17">
        <f>B4-B5</f>
        <v>14</v>
      </c>
    </row>
    <row r="7" spans="1:18" x14ac:dyDescent="0.25">
      <c r="A7" s="17"/>
      <c r="B7" s="17">
        <f>60-B6</f>
        <v>46</v>
      </c>
    </row>
    <row r="8" spans="1:18" x14ac:dyDescent="0.25">
      <c r="A8" s="17" t="s">
        <v>23</v>
      </c>
      <c r="B8" s="46">
        <f>323*2800</f>
        <v>904400</v>
      </c>
      <c r="E8" t="s">
        <v>35</v>
      </c>
      <c r="F8">
        <v>269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f>F8*1.2</f>
        <v>322.8</v>
      </c>
      <c r="G9">
        <v>323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21</v>
      </c>
      <c r="E12" t="s">
        <v>35</v>
      </c>
      <c r="F12">
        <v>270</v>
      </c>
    </row>
    <row r="13" spans="1:18" x14ac:dyDescent="0.25">
      <c r="A13" s="17"/>
      <c r="B13" s="47">
        <f>B12%</f>
        <v>0.21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189924</v>
      </c>
    </row>
    <row r="16" spans="1:18" x14ac:dyDescent="0.25">
      <c r="A16" s="17" t="s">
        <v>15</v>
      </c>
      <c r="B16" s="46">
        <v>269</v>
      </c>
    </row>
    <row r="17" spans="1:9" x14ac:dyDescent="0.25">
      <c r="A17" s="17" t="s">
        <v>42</v>
      </c>
      <c r="B17" s="17">
        <v>14500</v>
      </c>
    </row>
    <row r="18" spans="1:9" x14ac:dyDescent="0.25">
      <c r="A18" s="17" t="s">
        <v>28</v>
      </c>
      <c r="B18" s="46">
        <f>B17*B16</f>
        <v>3900500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3710576</v>
      </c>
      <c r="C20" s="5"/>
    </row>
    <row r="21" spans="1:9" x14ac:dyDescent="0.25">
      <c r="A21" s="43" t="s">
        <v>31</v>
      </c>
      <c r="B21" s="48">
        <f>ROUND((B20*90%),0)</f>
        <v>3339518</v>
      </c>
    </row>
    <row r="22" spans="1:9" x14ac:dyDescent="0.25">
      <c r="A22" s="43" t="s">
        <v>32</v>
      </c>
      <c r="B22" s="48">
        <f>ROUND((B20*80%),0)</f>
        <v>2968461</v>
      </c>
    </row>
    <row r="23" spans="1:9" x14ac:dyDescent="0.25">
      <c r="A23" s="43" t="s">
        <v>33</v>
      </c>
      <c r="B23" s="48">
        <f>MROUND((B20*0.025/12),500)</f>
        <v>7500</v>
      </c>
    </row>
    <row r="25" spans="1:9" x14ac:dyDescent="0.25">
      <c r="B25" s="5">
        <f>B20/222</f>
        <v>16714.306306306305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2024-05-23T05:26:47Z</dcterms:modified>
</cp:coreProperties>
</file>