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D973DF7-C69E-4C4F-955F-26B3ABACA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31" i="1"/>
  <c r="A36" i="1"/>
  <c r="A35" i="1"/>
  <c r="F6" i="1"/>
  <c r="C39" i="1"/>
  <c r="I33" i="1"/>
  <c r="I30" i="1"/>
  <c r="I29" i="1"/>
  <c r="H31" i="1"/>
  <c r="H27" i="1"/>
  <c r="G27" i="1"/>
  <c r="C40" i="1"/>
  <c r="F37" i="1"/>
  <c r="F41" i="1"/>
  <c r="G41" i="1" s="1"/>
  <c r="C41" i="1"/>
  <c r="F40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C37" i="1"/>
  <c r="C36" i="1"/>
  <c r="C35" i="1"/>
  <c r="B15" i="1" l="1"/>
  <c r="I31" i="1"/>
  <c r="B17" i="1" l="1"/>
  <c r="I27" i="1"/>
  <c r="I32" i="1"/>
  <c r="F27" i="1"/>
  <c r="B18" i="1" l="1"/>
  <c r="B21" i="1"/>
  <c r="B19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<sst xmlns="http://schemas.openxmlformats.org/spreadsheetml/2006/main" count="28" uniqueCount="26">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</sst>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31</xdr:row>
      <xdr:rowOff>86561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5E6D9A-181D-4FDF-AAE6-162B456D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599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506002</xdr:colOff>
      <xdr:row>34</xdr:row>
      <xdr:rowOff>181904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F6537A-E065-46CE-A822-D562C613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30802" cy="6658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572686</xdr:colOff>
      <xdr:row>35</xdr:row>
      <xdr:rowOff>105720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F3D88A-BBED-4B51-82B3-D019D104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7486" cy="6773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86843</xdr:colOff>
      <xdr:row>38</xdr:row>
      <xdr:rowOff>58168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C5490B-4766-4641-ABDD-F9B04BE1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11643" cy="7297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486949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3B91F-CDCC-4FD0-9A4B-401C1762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11749" cy="8459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429791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CB884-F351-4981-A33D-2CD672A3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4591" cy="8402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16500</v>
      </c>
      <c r="C3" s="17"/>
      <c r="D3" s="10"/>
      <c r="E3">
        <v>2002</v>
      </c>
      <c r="F3" s="3">
        <v>2024</v>
      </c>
      <c r="G3" s="4">
        <f>F3-E3</f>
        <v>22</v>
      </c>
      <c r="L3" s="3"/>
      <c r="M3" s="4"/>
    </row>
    <row r="4" spans="1:17" ht="33" x14ac:dyDescent="0.3">
      <c r="A4" s="18" t="s">
        <v>1</v>
      </c>
      <c r="B4" s="26">
        <v>2500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14000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2500</v>
      </c>
      <c r="C6" s="17"/>
      <c r="D6" s="10"/>
      <c r="E6" s="6"/>
      <c r="F6" s="3">
        <f>24.17*10.764</f>
        <v>260.16588000000002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22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38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33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0.33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825</v>
      </c>
      <c r="C12" s="21"/>
      <c r="D12" s="40"/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1675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14000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15675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260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4075500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24</v>
      </c>
      <c r="B18" s="23">
        <f>B17*0.85</f>
        <v>3464175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25</v>
      </c>
      <c r="B19" s="23">
        <f>B17*0.7</f>
        <v>2852850</v>
      </c>
      <c r="C19" s="23"/>
      <c r="D19" s="10"/>
      <c r="E19" s="5"/>
      <c r="F19" s="33"/>
      <c r="G19" s="5"/>
      <c r="H19" s="6"/>
      <c r="M19" s="5"/>
      <c r="N19" s="6"/>
    </row>
    <row r="20" spans="1:14" ht="16.5" x14ac:dyDescent="0.3">
      <c r="A20" s="16" t="s">
        <v>12</v>
      </c>
      <c r="B20" s="24">
        <f>260*B4</f>
        <v>650000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8490.625</v>
      </c>
      <c r="C21" s="36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490</v>
      </c>
      <c r="C27" s="8"/>
      <c r="D27" s="8"/>
      <c r="E27" s="8">
        <v>8400000</v>
      </c>
      <c r="F27" s="10">
        <f t="shared" ref="F27:F33" si="0">E27/B27</f>
        <v>17142.857142857141</v>
      </c>
      <c r="G27" s="10" t="e">
        <f>E27/D27</f>
        <v>#DIV/0!</v>
      </c>
      <c r="H27" s="10" t="e">
        <f>E27/C27</f>
        <v>#DIV/0!</v>
      </c>
      <c r="I27" s="8">
        <f>C27/B27</f>
        <v>0</v>
      </c>
      <c r="J27" s="15"/>
    </row>
    <row r="28" spans="1:14" ht="17.25" x14ac:dyDescent="0.3">
      <c r="B28" s="9">
        <v>210</v>
      </c>
      <c r="C28" s="8">
        <v>280</v>
      </c>
      <c r="D28" s="8"/>
      <c r="E28" s="8">
        <v>4600000</v>
      </c>
      <c r="F28" s="10">
        <f t="shared" si="0"/>
        <v>21904.761904761905</v>
      </c>
      <c r="G28" s="10">
        <f>E28/C28</f>
        <v>16428.571428571428</v>
      </c>
      <c r="H28" s="10" t="e">
        <f>E28/#REF!</f>
        <v>#REF!</v>
      </c>
      <c r="I28" s="8">
        <f>C28/B28</f>
        <v>1.3333333333333333</v>
      </c>
      <c r="J28" s="15"/>
    </row>
    <row r="29" spans="1:14" x14ac:dyDescent="0.25">
      <c r="B29" s="9"/>
      <c r="C29" s="8">
        <v>264</v>
      </c>
      <c r="D29" s="8"/>
      <c r="E29" s="8">
        <v>4700000</v>
      </c>
      <c r="F29" s="10" t="e">
        <f t="shared" si="0"/>
        <v>#DIV/0!</v>
      </c>
      <c r="G29" s="10">
        <f t="shared" ref="G29:G33" si="1">E29/C29</f>
        <v>17803.030303030304</v>
      </c>
      <c r="H29" s="10" t="e">
        <f>E29/#REF!</f>
        <v>#REF!</v>
      </c>
      <c r="I29" s="8" t="e">
        <f>C29/B29</f>
        <v>#DIV/0!</v>
      </c>
    </row>
    <row r="30" spans="1:14" x14ac:dyDescent="0.25">
      <c r="B30" s="9">
        <v>394</v>
      </c>
      <c r="C30" s="8">
        <v>473</v>
      </c>
      <c r="D30" s="8"/>
      <c r="E30" s="10">
        <v>7600000</v>
      </c>
      <c r="F30" s="10">
        <f t="shared" si="0"/>
        <v>19289.340101522841</v>
      </c>
      <c r="G30" s="10">
        <f t="shared" si="1"/>
        <v>16067.653276955603</v>
      </c>
      <c r="H30" s="10" t="e">
        <f>E30/#REF!</f>
        <v>#REF!</v>
      </c>
      <c r="I30" s="8">
        <f>C30/B30</f>
        <v>1.2005076142131981</v>
      </c>
    </row>
    <row r="31" spans="1:14" x14ac:dyDescent="0.25">
      <c r="B31" s="9">
        <v>425</v>
      </c>
      <c r="C31" s="8">
        <f>B31*1.2</f>
        <v>510</v>
      </c>
      <c r="D31" s="8">
        <v>650</v>
      </c>
      <c r="E31" s="10">
        <v>8500000</v>
      </c>
      <c r="F31" s="10">
        <f t="shared" si="0"/>
        <v>20000</v>
      </c>
      <c r="G31" s="10">
        <f t="shared" si="1"/>
        <v>16666.666666666668</v>
      </c>
      <c r="H31" s="10">
        <f>E31/D31</f>
        <v>13076.923076923076</v>
      </c>
      <c r="I31" s="8">
        <f>C31/B31</f>
        <v>1.2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0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0" x14ac:dyDescent="0.25">
      <c r="A35" s="8">
        <f>24*10.764</f>
        <v>258.33600000000001</v>
      </c>
      <c r="B35" s="8">
        <v>4000000</v>
      </c>
      <c r="C35" s="8">
        <f t="shared" ref="C35:C41" si="2">B35/A35</f>
        <v>15483.711135885049</v>
      </c>
      <c r="D35" s="8">
        <v>500</v>
      </c>
      <c r="E35" s="8">
        <v>100</v>
      </c>
      <c r="F35" s="8">
        <f>E35+D35+B35</f>
        <v>4000600</v>
      </c>
      <c r="G35" s="8">
        <f>F35/A35</f>
        <v>15486.033692555431</v>
      </c>
      <c r="H35" s="6"/>
      <c r="I35" s="49"/>
      <c r="J35" s="6"/>
    </row>
    <row r="36" spans="1:10" x14ac:dyDescent="0.25">
      <c r="A36" s="8">
        <f>24*10.764</f>
        <v>258.33600000000001</v>
      </c>
      <c r="B36" s="8">
        <v>4200000</v>
      </c>
      <c r="C36" s="8">
        <f t="shared" si="2"/>
        <v>16257.8966926793</v>
      </c>
      <c r="D36" s="8">
        <v>130200</v>
      </c>
      <c r="E36" s="8">
        <v>21700</v>
      </c>
      <c r="F36" s="8">
        <f>E36+D36+B36</f>
        <v>4351900</v>
      </c>
      <c r="G36" s="8">
        <f>F36/A36</f>
        <v>16845.890623064537</v>
      </c>
      <c r="H36" s="6"/>
    </row>
    <row r="37" spans="1:10" x14ac:dyDescent="0.25">
      <c r="A37" s="8"/>
      <c r="B37" s="8"/>
      <c r="C37" s="8" t="e">
        <f t="shared" si="2"/>
        <v>#DIV/0!</v>
      </c>
      <c r="D37" s="8">
        <v>203600</v>
      </c>
      <c r="E37" s="8">
        <v>30000</v>
      </c>
      <c r="F37" s="8">
        <f>E37+D37+B37</f>
        <v>233600</v>
      </c>
      <c r="G37" s="8" t="e">
        <f>F37/A37</f>
        <v>#DIV/0!</v>
      </c>
    </row>
    <row r="38" spans="1:10" x14ac:dyDescent="0.25">
      <c r="A38" s="8"/>
      <c r="B38" s="8"/>
      <c r="C38" s="8" t="e">
        <f t="shared" si="2"/>
        <v>#DIV/0!</v>
      </c>
      <c r="D38" s="8">
        <v>1248000</v>
      </c>
      <c r="E38" s="8">
        <v>30000</v>
      </c>
      <c r="F38" s="8">
        <f>E38+D38+B38</f>
        <v>1278000</v>
      </c>
      <c r="G38" s="8" t="e">
        <f>F38/A38</f>
        <v>#DIV/0!</v>
      </c>
    </row>
    <row r="39" spans="1:10" ht="15.75" x14ac:dyDescent="0.25">
      <c r="A39" s="47"/>
      <c r="B39" s="8"/>
      <c r="C39" s="8" t="e">
        <f t="shared" si="2"/>
        <v>#DIV/0!</v>
      </c>
      <c r="D39" s="8"/>
      <c r="E39" s="8"/>
      <c r="F39" s="8"/>
      <c r="G39" s="8"/>
    </row>
    <row r="40" spans="1:10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>E40+D40+B40</f>
        <v>1224000</v>
      </c>
      <c r="G40" s="8" t="e">
        <f>F40/A40</f>
        <v>#DIV/0!</v>
      </c>
    </row>
    <row r="41" spans="1:10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>E41+D41+B41</f>
        <v>1250500</v>
      </c>
      <c r="G41" s="8" t="e">
        <f>F41/A41</f>
        <v>#DIV/0!</v>
      </c>
    </row>
    <row r="42" spans="1:10" ht="15.75" x14ac:dyDescent="0.25">
      <c r="A42" s="48"/>
      <c r="B42" s="9"/>
      <c r="C42" s="8"/>
      <c r="D42" s="8"/>
      <c r="E42" s="8"/>
      <c r="F42" s="8"/>
      <c r="G42" s="8"/>
    </row>
    <row r="43" spans="1:10" ht="15.75" x14ac:dyDescent="0.25">
      <c r="A43" s="28"/>
    </row>
    <row r="44" spans="1:10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2024-05-23T06:21:06Z</dcterms:modified>
</cp:coreProperties>
</file>