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Katkade &amp; Tambe - 18.05.2024\Archana Chandrakant Katkade - 603\"/>
    </mc:Choice>
  </mc:AlternateContent>
  <xr:revisionPtr revIDLastSave="0" documentId="8_{B15C2498-56E6-4B27-8F85-6230EB9D99D1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<sst xmlns="http://schemas.openxmlformats.org/spreadsheetml/2006/main" count="37" uniqueCount="33">
  <si>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</si>
  <si>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</si>
  <si>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</si>
  <si>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</si>
  <si>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</si>
  <si>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</si>
  <si>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(6th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</si>
  <si>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</si>
  <si>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</si>
  <si>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</si>
  <si>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</si>
  <si>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</si>
  <si>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</si>
  <si>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</si>
  <si>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</si>
  <si>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</si>
  <si>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</si>
  <si>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</si>
  <si>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</si>
  <si>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</si>
  <si>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</si>
  <si>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</si>
  <si>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</si>
  <si>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</si>
  <si>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</si>
  <si>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603</t>
  </si>
  <si>
    <t>31 and above</t>
  </si>
  <si>
    <t>Year of Construction</t>
  </si>
  <si>
    <t>OC</t>
  </si>
  <si>
    <t>6th Floor</t>
  </si>
  <si>
    <t>Age of the Building</t>
  </si>
  <si>
    <t>2 lifts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</si>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</sst>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1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9" fontId="1" fillId="0" borderId="3" xfId="1" applyNumberFormat="1" applyFont="1" applyBorder="1"/>
    <xf numFmtId="9" fontId="1" fillId="0" borderId="3" xfId="0" applyNumberFormat="1" applyFont="1" applyBorder="1"/>
    <xf numFmtId="0" fontId="0" fillId="0" borderId="3" xfId="0" applyBorder="1" applyAlignment="1">
      <alignment wrapText="1"/>
    </xf>
    <xf numFmtId="0" fontId="1" fillId="0" borderId="0" xfId="0" applyFont="1"/>
    <xf numFmtId="0" fontId="0" fillId="0" borderId="11" xfId="0" quotePrefix="1" applyBorder="1"/>
    <xf numFmtId="9" fontId="0" fillId="0" borderId="12" xfId="0" applyNumberFormat="1" applyBorder="1"/>
    <xf numFmtId="0" fontId="1" fillId="2" borderId="3" xfId="0" applyFont="1" applyFill="1" applyBorder="1"/>
    <xf numFmtId="164" fontId="1" fillId="2" borderId="3" xfId="0" applyNumberFormat="1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0" fontId="5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14" fontId="0" fillId="0" borderId="0" xfId="0" applyNumberFormat="1"/>
    <xf numFmtId="9" fontId="0" fillId="0" borderId="3" xfId="0" applyNumberFormat="1" applyBorder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694134</xdr:colOff>
      <xdr:row>15</xdr:row>
      <xdr:rowOff>180975</xdr:rowOff>
    </xdr:from>
    <xdr:to>
      <xdr:col>2</xdr:col>
      <xdr:colOff>295275</xdr:colOff>
      <xdr:row>28</xdr:row>
      <xdr:rowOff>105668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D7F3B4-8259-47DF-BBF6-303058850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134" y="3524250"/>
          <a:ext cx="3134916" cy="2525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22" sqref="D2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94200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C3*5%</f>
        <v>4710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98910</v>
      </c>
      <c r="D5" s="23" t="s">
        <v>10</v>
      </c>
      <c r="E5" s="24">
        <f>ROUND(C5/10.764,0)</f>
        <v>9189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21400</v>
      </c>
      <c r="D6" s="27"/>
      <c r="E6" s="27"/>
      <c r="F6" s="27"/>
      <c r="G6" s="15">
        <v>3</v>
      </c>
      <c r="H6" s="16">
        <v>5</v>
      </c>
      <c r="I6" s="17">
        <v>95</v>
      </c>
      <c r="K6" s="28" t="s">
        <v>13</v>
      </c>
      <c r="L6" s="29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77510</v>
      </c>
      <c r="D7" s="27"/>
      <c r="E7" s="27"/>
      <c r="F7" s="27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0">
        <v>7.0000000000000007E-2</v>
      </c>
      <c r="D8" s="31">
        <f>1-C8</f>
        <v>0.92999999999999994</v>
      </c>
      <c r="E8" s="27"/>
      <c r="F8" s="27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2" t="s">
        <v>19</v>
      </c>
      <c r="C9" s="33"/>
      <c r="D9" s="5">
        <f>ROUND(C7*D8,0)</f>
        <v>72084</v>
      </c>
      <c r="E9" s="27"/>
      <c r="F9" s="27"/>
      <c r="G9" s="15">
        <v>6</v>
      </c>
      <c r="H9" s="16">
        <v>6</v>
      </c>
      <c r="I9" s="17">
        <v>94</v>
      </c>
      <c r="K9" s="34" t="s">
        <v>20</v>
      </c>
      <c r="L9" s="35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93484</v>
      </c>
      <c r="D10" s="36" t="s">
        <v>10</v>
      </c>
      <c r="E10" s="37">
        <f>ROUND(C10/10.764,0)</f>
        <v>8685</v>
      </c>
      <c r="F10" s="36" t="s">
        <v>11</v>
      </c>
      <c r="G10" s="15">
        <v>7</v>
      </c>
      <c r="H10" s="16">
        <v>7</v>
      </c>
      <c r="I10" s="17">
        <v>93</v>
      </c>
      <c r="K10" s="38" t="s">
        <v>22</v>
      </c>
      <c r="L10" s="35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9"/>
      <c r="F11" s="40"/>
      <c r="G11" s="15">
        <v>8</v>
      </c>
      <c r="H11" s="16">
        <v>8</v>
      </c>
      <c r="I11" s="17">
        <v>92</v>
      </c>
      <c r="K11" s="17" t="s">
        <v>23</v>
      </c>
      <c r="L11" s="35">
        <v>0.15</v>
      </c>
      <c r="N11" s="15">
        <v>7</v>
      </c>
      <c r="O11" s="26">
        <v>8</v>
      </c>
      <c r="P11" s="17">
        <f t="shared" si="0"/>
        <v>92</v>
      </c>
    </row>
    <row r="12" spans="2:17" ht="17.25" thickBot="1" x14ac:dyDescent="0.3">
      <c r="B12" s="41" t="s">
        <v>24</v>
      </c>
      <c r="C12" s="42">
        <v>2024</v>
      </c>
      <c r="E12" s="43" t="s">
        <v>25</v>
      </c>
      <c r="F12" s="40"/>
      <c r="G12" s="15">
        <v>9</v>
      </c>
      <c r="H12" s="16">
        <v>9</v>
      </c>
      <c r="I12" s="17">
        <v>91</v>
      </c>
      <c r="K12" s="44" t="s">
        <v>26</v>
      </c>
      <c r="L12" s="45">
        <v>0.2</v>
      </c>
      <c r="N12" s="15">
        <v>8</v>
      </c>
      <c r="O12" s="26">
        <v>9.5</v>
      </c>
      <c r="P12" s="17">
        <f t="shared" si="0"/>
        <v>90.5</v>
      </c>
    </row>
    <row r="13" spans="2:17" ht="17.25" thickBot="1" x14ac:dyDescent="0.3">
      <c r="B13" s="41" t="s">
        <v>27</v>
      </c>
      <c r="C13" s="46">
        <v>2017</v>
      </c>
      <c r="D13" s="47" t="s">
        <v>28</v>
      </c>
      <c r="E13" s="43" t="s">
        <v>29</v>
      </c>
      <c r="F13" s="40"/>
      <c r="G13" s="15">
        <v>10</v>
      </c>
      <c r="H13" s="16">
        <v>10</v>
      </c>
      <c r="I13" s="17">
        <v>90</v>
      </c>
      <c r="K13" s="48"/>
      <c r="L13" s="49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41" t="s">
        <v>30</v>
      </c>
      <c r="C14" s="42">
        <f>(C12-C13)</f>
        <v>7</v>
      </c>
      <c r="E14" t="s">
        <v>31</v>
      </c>
      <c r="F14" s="40"/>
      <c r="G14" s="15">
        <v>11</v>
      </c>
      <c r="H14" s="16">
        <v>11</v>
      </c>
      <c r="I14" s="17">
        <v>89</v>
      </c>
      <c r="K14" s="50"/>
      <c r="L14" s="51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52" t="s">
        <v>32</v>
      </c>
      <c r="C15" s="41">
        <f>60-C14</f>
        <v>53</v>
      </c>
      <c r="F15" s="40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7"/>
      <c r="F16" s="40"/>
      <c r="G16" s="15">
        <v>13</v>
      </c>
      <c r="H16" s="16">
        <v>13</v>
      </c>
      <c r="I16" s="17">
        <v>87</v>
      </c>
      <c r="J16" s="47">
        <v>5667200</v>
      </c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7"/>
      <c r="L17" s="47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7"/>
      <c r="L18" s="47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3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30"/>
      <c r="D33" s="54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2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5"/>
      <c r="C36" s="39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41"/>
      <c r="C37" s="42"/>
      <c r="E37" s="47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41"/>
      <c r="C38" s="42"/>
      <c r="D38" s="47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41"/>
      <c r="C39" s="42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52"/>
      <c r="C40" s="41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52"/>
      <c r="C41" s="41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4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6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6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6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6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6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6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6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6"/>
    </row>
    <row r="73" spans="7:15" ht="15.75" thickBot="1" x14ac:dyDescent="0.3">
      <c r="G73" s="15">
        <v>70</v>
      </c>
      <c r="H73" s="16">
        <v>70</v>
      </c>
      <c r="I73" s="44">
        <v>30</v>
      </c>
      <c r="N73" s="15">
        <v>69</v>
      </c>
      <c r="O73" s="56"/>
    </row>
    <row r="74" spans="7:15" ht="15.75" thickBot="1" x14ac:dyDescent="0.3">
      <c r="I74" s="58"/>
      <c r="N74" s="15">
        <v>70</v>
      </c>
      <c r="O74" s="56"/>
    </row>
    <row r="75" spans="7:15" ht="15.75" thickBot="1" x14ac:dyDescent="0.3">
      <c r="N75" s="15"/>
      <c r="O75" s="5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2024-05-23T09:13:07Z</dcterms:created>
  <dcterms:modified xsi:type="dcterms:W3CDTF">2024-05-23T09:13:37Z</dcterms:modified>
</cp:coreProperties>
</file>