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7615386A-C23E-49C2-8E7A-28444CE3D17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3" i="1" l="1"/>
  <c r="B18" i="1"/>
  <c r="B27" i="1"/>
  <c r="F6" i="1"/>
  <c r="C37" i="1"/>
  <c r="I31" i="1"/>
  <c r="I28" i="1"/>
  <c r="I27" i="1"/>
  <c r="H29" i="1"/>
  <c r="H25" i="1"/>
  <c r="G25" i="1"/>
  <c r="C38" i="1"/>
  <c r="F35" i="1"/>
  <c r="G35" i="1" s="1"/>
  <c r="F39" i="1"/>
  <c r="G39" i="1" s="1"/>
  <c r="C39" i="1"/>
  <c r="F38" i="1"/>
  <c r="C36" i="1"/>
  <c r="F36" i="1"/>
  <c r="G36" i="1" s="1"/>
  <c r="B10" i="1"/>
  <c r="B11" i="1" s="1"/>
  <c r="B8" i="1"/>
  <c r="B6" i="1"/>
  <c r="B5" i="1"/>
  <c r="B14" i="1" s="1"/>
  <c r="G38" i="1" l="1"/>
  <c r="B12" i="1"/>
  <c r="B13" i="1" s="1"/>
  <c r="C35" i="1"/>
  <c r="C34" i="1"/>
  <c r="C33" i="1"/>
  <c r="B15" i="1" l="1"/>
  <c r="I29" i="1"/>
  <c r="B17" i="1" l="1"/>
  <c r="I25" i="1"/>
  <c r="I30" i="1"/>
  <c r="F25" i="1"/>
  <c r="B19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31" i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<sst xmlns="http://schemas.openxmlformats.org/spreadsheetml/2006/main" count="27" uniqueCount="25">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</sst>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10" fillId="0" borderId="0" xfId="0" applyFont="1" applyAlignment="1">
      <alignment horizontal="center" wrapText="1"/>
    </xf>
    <xf numFmtId="43" fontId="0" fillId="0" borderId="6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353580</xdr:colOff>
      <xdr:row>41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8A4855-3A3D-4EEB-845D-FF0F5E31A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78380" cy="7983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372633</xdr:colOff>
      <xdr:row>44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B99FBE-95D5-4EC7-A337-6B56ECEE6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97433" cy="8402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420265</xdr:colOff>
      <xdr:row>42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43040B-C3A5-4244-984C-D867870B3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45065" cy="8049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20159</xdr:colOff>
      <xdr:row>38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0C886F-4AEC-4398-8EA9-AC0B1087D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44959" cy="72685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439317</xdr:colOff>
      <xdr:row>43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3B39F2-41D9-4672-9A7F-218E7D45E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64117" cy="8335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topLeftCell="A7" zoomScaleNormal="100" workbookViewId="0">
      <selection activeCell="I34" sqref="I34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34000</v>
      </c>
      <c r="C3" s="17"/>
      <c r="D3" s="10"/>
      <c r="E3">
        <v>2003</v>
      </c>
      <c r="F3" s="3">
        <v>2024</v>
      </c>
      <c r="G3" s="4">
        <f>F3-E3</f>
        <v>21</v>
      </c>
      <c r="L3" s="3"/>
      <c r="M3" s="4"/>
    </row>
    <row r="4" spans="1:17" ht="33" x14ac:dyDescent="0.3">
      <c r="A4" s="18" t="s">
        <v>1</v>
      </c>
      <c r="B4" s="26">
        <v>3000</v>
      </c>
      <c r="C4" s="17"/>
      <c r="D4" s="10"/>
      <c r="E4" s="37"/>
      <c r="F4" s="3"/>
      <c r="G4" s="4"/>
      <c r="H4" s="49"/>
      <c r="K4" s="32"/>
      <c r="L4" s="3"/>
      <c r="M4" s="4"/>
    </row>
    <row r="5" spans="1:17" ht="16.5" x14ac:dyDescent="0.3">
      <c r="A5" s="16" t="s">
        <v>2</v>
      </c>
      <c r="B5" s="26">
        <f>B3-B4</f>
        <v>31000</v>
      </c>
      <c r="C5" s="17"/>
      <c r="D5" s="10"/>
      <c r="E5" s="8" t="s">
        <v>22</v>
      </c>
      <c r="F5" s="8" t="s">
        <v>23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3000</v>
      </c>
      <c r="C6" s="17"/>
      <c r="D6" s="10"/>
      <c r="E6" s="6">
        <v>225</v>
      </c>
      <c r="F6" s="3">
        <f>E6*1.2</f>
        <v>270</v>
      </c>
      <c r="G6" s="14"/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21</v>
      </c>
      <c r="C7" s="20"/>
      <c r="D7" s="38"/>
      <c r="E7" s="6"/>
      <c r="F7" s="3"/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39</v>
      </c>
      <c r="C8" s="20"/>
      <c r="D8" s="38"/>
      <c r="E8" s="6"/>
      <c r="F8" s="46"/>
      <c r="G8" s="5"/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6"/>
      <c r="F9" s="46"/>
      <c r="G9" s="13"/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31.5</v>
      </c>
      <c r="C10" s="20"/>
      <c r="D10" s="38"/>
      <c r="E10" s="13"/>
      <c r="F10" s="45"/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0.315</v>
      </c>
      <c r="C11" s="34"/>
      <c r="D11" s="39"/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945</v>
      </c>
      <c r="C12" s="21"/>
      <c r="D12" s="40"/>
      <c r="E12" t="s">
        <v>24</v>
      </c>
      <c r="G12" s="13"/>
      <c r="H12" s="29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2055</v>
      </c>
      <c r="C13" s="21"/>
      <c r="D13" s="40"/>
      <c r="E13">
        <v>228</v>
      </c>
      <c r="G13" s="13"/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31000</v>
      </c>
      <c r="C14" s="17"/>
      <c r="D14" s="10"/>
      <c r="E14" s="6"/>
      <c r="G14" s="13"/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33055</v>
      </c>
      <c r="C15" s="17"/>
      <c r="D15" s="10"/>
      <c r="E15" s="6"/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21</v>
      </c>
      <c r="B16" s="22">
        <v>225</v>
      </c>
      <c r="C16" s="35"/>
      <c r="D16" s="8"/>
      <c r="E16" s="5"/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7437375</v>
      </c>
      <c r="C17" s="23"/>
      <c r="D17" s="10"/>
      <c r="E17" s="5"/>
      <c r="F17" s="33"/>
      <c r="G17" s="5"/>
      <c r="H17" s="6"/>
      <c r="M17" s="5"/>
      <c r="N17" s="6"/>
    </row>
    <row r="18" spans="1:14" ht="16.5" x14ac:dyDescent="0.3">
      <c r="A18" s="16" t="s">
        <v>12</v>
      </c>
      <c r="B18" s="24">
        <f>270*B4</f>
        <v>810000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18593.4375</v>
      </c>
      <c r="C19" s="36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180</v>
      </c>
      <c r="C25" s="8">
        <v>225</v>
      </c>
      <c r="D25" s="8"/>
      <c r="E25" s="8">
        <v>7000000</v>
      </c>
      <c r="F25" s="10">
        <f t="shared" ref="F25:F31" si="0">E25/B25</f>
        <v>38888.888888888891</v>
      </c>
      <c r="G25" s="10" t="e">
        <f>E25/D25</f>
        <v>#DIV/0!</v>
      </c>
      <c r="H25" s="10">
        <f>E25/C25</f>
        <v>31111.111111111109</v>
      </c>
      <c r="I25" s="8">
        <f>C25/B25</f>
        <v>1.25</v>
      </c>
      <c r="J25" s="15"/>
    </row>
    <row r="26" spans="1:14" ht="17.25" x14ac:dyDescent="0.3">
      <c r="B26" s="9">
        <v>310</v>
      </c>
      <c r="C26" s="8"/>
      <c r="D26" s="8"/>
      <c r="E26" s="8">
        <v>9000000</v>
      </c>
      <c r="F26" s="10">
        <f t="shared" si="0"/>
        <v>29032.258064516129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f>C27/1.2</f>
        <v>260</v>
      </c>
      <c r="C27" s="8">
        <v>312</v>
      </c>
      <c r="D27" s="8"/>
      <c r="E27" s="8">
        <v>9000000</v>
      </c>
      <c r="F27" s="10">
        <f t="shared" si="0"/>
        <v>34615.384615384617</v>
      </c>
      <c r="G27" s="10">
        <f t="shared" ref="G27:G31" si="1">E27/C27</f>
        <v>28846.153846153848</v>
      </c>
      <c r="H27" s="10" t="e">
        <f>E27/#REF!</f>
        <v>#REF!</v>
      </c>
      <c r="I27" s="8">
        <f>C27/B27</f>
        <v>1.2</v>
      </c>
    </row>
    <row r="28" spans="1:14" x14ac:dyDescent="0.25">
      <c r="B28" s="9">
        <v>225</v>
      </c>
      <c r="C28" s="8"/>
      <c r="D28" s="8"/>
      <c r="E28" s="10">
        <v>7400000</v>
      </c>
      <c r="F28" s="10">
        <f t="shared" si="0"/>
        <v>32888.888888888891</v>
      </c>
      <c r="G28" s="10" t="e">
        <f t="shared" si="1"/>
        <v>#DIV/0!</v>
      </c>
      <c r="H28" s="10" t="e">
        <f>E28/#REF!</f>
        <v>#REF!</v>
      </c>
      <c r="I28" s="8">
        <f>C28/B28</f>
        <v>0</v>
      </c>
    </row>
    <row r="29" spans="1:14" x14ac:dyDescent="0.25">
      <c r="B29" s="9"/>
      <c r="C29" s="8"/>
      <c r="D29" s="8"/>
      <c r="E29" s="10"/>
      <c r="F29" s="10" t="e">
        <f t="shared" si="0"/>
        <v>#DIV/0!</v>
      </c>
      <c r="G29" s="10" t="e">
        <f t="shared" si="1"/>
        <v>#DIV/0!</v>
      </c>
      <c r="H29" s="10" t="e">
        <f>E29/D29</f>
        <v>#DIV/0!</v>
      </c>
      <c r="I29" s="8" t="e">
        <f>C29/B29</f>
        <v>#DIV/0!</v>
      </c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8"/>
      <c r="D31" s="8"/>
      <c r="E31" s="8"/>
      <c r="F31" s="10" t="e">
        <f t="shared" si="0"/>
        <v>#DIV/0!</v>
      </c>
      <c r="G31" s="10" t="e">
        <f t="shared" si="1"/>
        <v>#DIV/0!</v>
      </c>
      <c r="H31" s="10" t="e">
        <f>E31/#REF!</f>
        <v>#REF!</v>
      </c>
      <c r="I31" s="8" t="e">
        <f>#REF!/B31</f>
        <v>#REF!</v>
      </c>
    </row>
    <row r="33" spans="1:10" x14ac:dyDescent="0.25">
      <c r="A33" s="8">
        <v>225</v>
      </c>
      <c r="B33" s="8">
        <v>7000000</v>
      </c>
      <c r="C33" s="8">
        <f t="shared" ref="C33:C39" si="2">B33/A33</f>
        <v>31111.111111111109</v>
      </c>
      <c r="D33" s="8">
        <v>420000</v>
      </c>
      <c r="E33" s="8">
        <v>30000</v>
      </c>
      <c r="F33" s="8">
        <f>E33+D33+B33</f>
        <v>7450000</v>
      </c>
      <c r="G33" s="8">
        <f>F33/A33</f>
        <v>33111.111111111109</v>
      </c>
      <c r="H33" s="6"/>
      <c r="I33" s="50">
        <f>B15/C33</f>
        <v>1.0624821428571429</v>
      </c>
      <c r="J33" s="6"/>
    </row>
    <row r="34" spans="1:10" x14ac:dyDescent="0.25">
      <c r="A34" s="8"/>
      <c r="B34" s="8"/>
      <c r="C34" s="8" t="e">
        <f t="shared" si="2"/>
        <v>#DIV/0!</v>
      </c>
      <c r="D34" s="8">
        <v>500</v>
      </c>
      <c r="E34" s="8">
        <v>100</v>
      </c>
      <c r="F34" s="8">
        <f>E34+D34+B34</f>
        <v>600</v>
      </c>
      <c r="G34" s="8" t="e">
        <f>F34/A34</f>
        <v>#DIV/0!</v>
      </c>
      <c r="H34" s="6"/>
    </row>
    <row r="35" spans="1:10" x14ac:dyDescent="0.25">
      <c r="A35" s="8"/>
      <c r="B35" s="8"/>
      <c r="C35" s="8" t="e">
        <f t="shared" si="2"/>
        <v>#DIV/0!</v>
      </c>
      <c r="D35" s="8">
        <v>1218000</v>
      </c>
      <c r="E35" s="8">
        <v>30000</v>
      </c>
      <c r="F35" s="8">
        <f>E35+D35+B35</f>
        <v>1248000</v>
      </c>
      <c r="G35" s="8" t="e">
        <f>F35/A35</f>
        <v>#DIV/0!</v>
      </c>
    </row>
    <row r="36" spans="1:10" x14ac:dyDescent="0.25">
      <c r="A36" s="8"/>
      <c r="B36" s="8"/>
      <c r="C36" s="8" t="e">
        <f t="shared" si="2"/>
        <v>#DIV/0!</v>
      </c>
      <c r="D36" s="8">
        <v>1248000</v>
      </c>
      <c r="E36" s="8">
        <v>30000</v>
      </c>
      <c r="F36" s="8">
        <f>E36+D36+B36</f>
        <v>1278000</v>
      </c>
      <c r="G36" s="8" t="e">
        <f>F36/A36</f>
        <v>#DIV/0!</v>
      </c>
    </row>
    <row r="37" spans="1:10" ht="15.75" x14ac:dyDescent="0.25">
      <c r="A37" s="47"/>
      <c r="B37" s="8"/>
      <c r="C37" s="8" t="e">
        <f t="shared" si="2"/>
        <v>#DIV/0!</v>
      </c>
      <c r="D37" s="8"/>
      <c r="E37" s="8"/>
      <c r="F37" s="8"/>
      <c r="G37" s="8"/>
    </row>
    <row r="38" spans="1:10" ht="15.75" x14ac:dyDescent="0.25">
      <c r="A38" s="47"/>
      <c r="B38" s="8"/>
      <c r="C38" s="8" t="e">
        <f t="shared" si="2"/>
        <v>#DIV/0!</v>
      </c>
      <c r="D38" s="8">
        <v>1194000</v>
      </c>
      <c r="E38" s="8">
        <v>30000</v>
      </c>
      <c r="F38" s="8">
        <f>E38+D38+B38</f>
        <v>1224000</v>
      </c>
      <c r="G38" s="8" t="e">
        <f>F38/A38</f>
        <v>#DIV/0!</v>
      </c>
    </row>
    <row r="39" spans="1:10" ht="15.75" x14ac:dyDescent="0.25">
      <c r="A39" s="48"/>
      <c r="B39" s="9"/>
      <c r="C39" s="8" t="e">
        <f t="shared" si="2"/>
        <v>#DIV/0!</v>
      </c>
      <c r="D39" s="8">
        <v>1220500</v>
      </c>
      <c r="E39" s="8">
        <v>30000</v>
      </c>
      <c r="F39" s="8">
        <f>E39+D39+B39</f>
        <v>1250500</v>
      </c>
      <c r="G39" s="8" t="e">
        <f>F39/A39</f>
        <v>#DIV/0!</v>
      </c>
    </row>
    <row r="40" spans="1:10" ht="15.75" x14ac:dyDescent="0.25">
      <c r="A40" s="48"/>
      <c r="B40" s="9"/>
      <c r="C40" s="8"/>
      <c r="D40" s="8"/>
      <c r="E40" s="8"/>
      <c r="F40" s="8"/>
      <c r="G40" s="8"/>
    </row>
    <row r="41" spans="1:10" ht="15.75" x14ac:dyDescent="0.25">
      <c r="A41" s="28"/>
    </row>
    <row r="42" spans="1:10" ht="15.75" x14ac:dyDescent="0.25">
      <c r="A42" s="28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2024-05-21T11:25:15Z</dcterms:modified>
</cp:coreProperties>
</file>