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Bandra (W)\Tina singla\"/>
    </mc:Choice>
  </mc:AlternateContent>
  <xr:revisionPtr revIDLastSave="0" documentId="13_ncr:1_{913559ED-A114-49A3-8576-7C31A7329EB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Q3" i="4" l="1"/>
  <c r="U3" i="4"/>
  <c r="Q2" i="4"/>
  <c r="G21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<sst xmlns="http://schemas.openxmlformats.org/spreadsheetml/2006/main" count="29" uniqueCount="25">
  <si>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</si>
  <si>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</si>
  <si>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</si>
  <si>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</si>
  <si>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</si>
  <si>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</si>
  <si>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</si>
  <si>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</si>
  <si>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</si>
  <si>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</si>
  <si>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</si>
  <si>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</si>
  <si>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</si>
  <si>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U. No. 3063A, 3rd floor, phase II, Akshar business park, sector 25, Cvashi</t>
  </si>
  <si>
    <t>acA</t>
  </si>
  <si>
    <t>bua</t>
  </si>
  <si>
    <t>rate on ca</t>
  </si>
  <si>
    <t>oc - 2020.</t>
  </si>
  <si>
    <t>ground</t>
  </si>
  <si>
    <t>06.05.24</t>
  </si>
  <si>
    <t>29.04.24</t>
  </si>
  <si>
    <t>26.04.24</t>
  </si>
  <si>
    <t>22.04.24</t>
  </si>
  <si>
    <t>10.04.24</t>
  </si>
  <si>
    <t>bare shell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</si>
</sst>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8E46ED-1212-4ABB-9F8B-27E407066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2485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29855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1DD4CF-9F14-4310-9A90-063712F16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73855" cy="81545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153698</xdr:colOff>
      <xdr:row>45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C1A646-80B5-4FD7-96FE-6885D9602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297698" cy="831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92E2BB-D810-464D-BF3F-3D5D2A656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410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805524-5C08-4418-98C4-10D050BF3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734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F3F74-7684-4D79-9221-1A0260B0C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248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BABA5-0FF8-4094-A9FB-ED77D4873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572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191803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FA4546-6AAB-41E3-8C7C-14297A8E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35803" cy="843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144171</xdr:colOff>
      <xdr:row>45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D0BC7-25A0-4854-BE95-27D2DEA2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88171" cy="8383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191803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FB62C-E5C9-4CE3-859E-5258921F6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35803" cy="8497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153698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74A69B-E517-46F1-A8C3-25F92F03F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97698" cy="8507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18" sqref="N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3.14062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455.20955999999995</v>
      </c>
      <c r="C2" s="4">
        <f>B2*1.2</f>
        <v>546.25147199999992</v>
      </c>
      <c r="D2" s="4">
        <f t="shared" ref="D2:D13" si="2">C2*1.2</f>
        <v>655.50176639999984</v>
      </c>
      <c r="E2" s="5">
        <f t="shared" ref="E2:E13" si="3">R2</f>
        <v>4800000</v>
      </c>
      <c r="F2" s="10">
        <f t="shared" ref="F2:F13" si="4">ROUND((E2/B2),0)</f>
        <v>10545</v>
      </c>
      <c r="G2" s="10">
        <f t="shared" ref="G2:G13" si="5">ROUND((E2/C2),0)</f>
        <v>8787</v>
      </c>
      <c r="H2" s="10">
        <f t="shared" ref="H2:H13" si="6">ROUND((E2/D2),0)</f>
        <v>7323</v>
      </c>
      <c r="I2" s="4" t="e">
        <f>#REF!</f>
        <v>#REF!</v>
      </c>
      <c r="J2" s="4" t="str">
        <f t="shared" ref="J2:J13" si="7">S2</f>
        <v>ground</v>
      </c>
      <c r="O2">
        <v>0</v>
      </c>
      <c r="P2">
        <f t="shared" ref="P2:P12" si="8">O2/1.2</f>
        <v>0</v>
      </c>
      <c r="Q2">
        <f>42.29*10.764</f>
        <v>455.20955999999995</v>
      </c>
      <c r="R2" s="2">
        <v>4800000</v>
      </c>
      <c r="S2" s="8" t="s">
        <v>18</v>
      </c>
      <c r="T2" s="8" t="s">
        <v>19</v>
      </c>
    </row>
    <row r="3" spans="1:21" x14ac:dyDescent="0.25">
      <c r="A3" s="4">
        <f t="shared" si="0"/>
        <v>0</v>
      </c>
      <c r="B3" s="4">
        <f t="shared" si="1"/>
        <v>1025.2</v>
      </c>
      <c r="C3" s="4">
        <f t="shared" ref="C3:C15" si="9">B3*1.2</f>
        <v>1230.24</v>
      </c>
      <c r="D3" s="4">
        <f t="shared" si="2"/>
        <v>1476.288</v>
      </c>
      <c r="E3" s="16">
        <f t="shared" si="3"/>
        <v>15000000</v>
      </c>
      <c r="F3" s="10">
        <f t="shared" si="4"/>
        <v>14631</v>
      </c>
      <c r="G3" s="10">
        <f t="shared" si="5"/>
        <v>12193</v>
      </c>
      <c r="H3" s="10">
        <f t="shared" si="6"/>
        <v>10161</v>
      </c>
      <c r="I3" s="10" t="e">
        <f>#REF!</f>
        <v>#REF!</v>
      </c>
      <c r="J3" s="4">
        <f t="shared" si="7"/>
        <v>4</v>
      </c>
      <c r="O3">
        <v>0</v>
      </c>
      <c r="P3">
        <f t="shared" si="8"/>
        <v>0</v>
      </c>
      <c r="Q3">
        <f>792+U3</f>
        <v>1025.2</v>
      </c>
      <c r="R3" s="2">
        <v>15000000</v>
      </c>
      <c r="S3" s="8">
        <v>4</v>
      </c>
      <c r="T3" s="8" t="s">
        <v>20</v>
      </c>
      <c r="U3">
        <f>583*40%</f>
        <v>233.20000000000002</v>
      </c>
    </row>
    <row r="4" spans="1:21" x14ac:dyDescent="0.25">
      <c r="A4" s="4">
        <f t="shared" si="0"/>
        <v>0</v>
      </c>
      <c r="B4" s="4">
        <f t="shared" si="1"/>
        <v>405.23</v>
      </c>
      <c r="C4" s="4">
        <f t="shared" si="9"/>
        <v>486.27600000000001</v>
      </c>
      <c r="D4" s="4">
        <f t="shared" si="2"/>
        <v>583.53120000000001</v>
      </c>
      <c r="E4" s="16">
        <f t="shared" si="3"/>
        <v>5500000</v>
      </c>
      <c r="F4" s="10">
        <f t="shared" si="4"/>
        <v>13573</v>
      </c>
      <c r="G4" s="10">
        <f t="shared" si="5"/>
        <v>11310</v>
      </c>
      <c r="H4" s="10">
        <f t="shared" si="6"/>
        <v>9425</v>
      </c>
      <c r="I4" s="10" t="e">
        <f>#REF!</f>
        <v>#REF!</v>
      </c>
      <c r="J4" s="4">
        <f t="shared" si="7"/>
        <v>3</v>
      </c>
      <c r="O4">
        <v>0</v>
      </c>
      <c r="P4">
        <f t="shared" si="8"/>
        <v>0</v>
      </c>
      <c r="Q4">
        <v>405.23</v>
      </c>
      <c r="R4" s="2">
        <v>5500000</v>
      </c>
      <c r="S4" s="8">
        <v>3</v>
      </c>
      <c r="T4" s="8" t="s">
        <v>21</v>
      </c>
    </row>
    <row r="5" spans="1:21" x14ac:dyDescent="0.25">
      <c r="A5" s="4">
        <f t="shared" si="0"/>
        <v>0</v>
      </c>
      <c r="B5" s="4">
        <f t="shared" si="1"/>
        <v>1007</v>
      </c>
      <c r="C5" s="4">
        <f t="shared" si="9"/>
        <v>1208.3999999999999</v>
      </c>
      <c r="D5" s="4">
        <f t="shared" si="2"/>
        <v>1450.0799999999997</v>
      </c>
      <c r="E5" s="16">
        <f t="shared" si="3"/>
        <v>18200000</v>
      </c>
      <c r="F5" s="10">
        <f t="shared" si="4"/>
        <v>18073</v>
      </c>
      <c r="G5" s="10">
        <f t="shared" si="5"/>
        <v>15061</v>
      </c>
      <c r="H5" s="10">
        <f t="shared" si="6"/>
        <v>12551</v>
      </c>
      <c r="I5" s="10" t="e">
        <f>#REF!</f>
        <v>#REF!</v>
      </c>
      <c r="J5" s="4">
        <f t="shared" si="7"/>
        <v>3</v>
      </c>
      <c r="O5">
        <v>0</v>
      </c>
      <c r="P5">
        <f t="shared" si="8"/>
        <v>0</v>
      </c>
      <c r="Q5">
        <v>1007</v>
      </c>
      <c r="R5" s="2">
        <v>18200000</v>
      </c>
      <c r="S5" s="8">
        <v>3</v>
      </c>
      <c r="T5" s="8" t="s">
        <v>22</v>
      </c>
    </row>
    <row r="6" spans="1:21" x14ac:dyDescent="0.25">
      <c r="A6" s="4">
        <f t="shared" si="0"/>
        <v>0</v>
      </c>
      <c r="B6" s="4">
        <f t="shared" si="1"/>
        <v>418.42</v>
      </c>
      <c r="C6" s="4">
        <f t="shared" si="9"/>
        <v>502.10399999999998</v>
      </c>
      <c r="D6" s="4">
        <f t="shared" si="2"/>
        <v>602.52479999999991</v>
      </c>
      <c r="E6" s="16">
        <f t="shared" si="3"/>
        <v>8509690</v>
      </c>
      <c r="F6" s="15">
        <f t="shared" si="4"/>
        <v>20338</v>
      </c>
      <c r="G6" s="10">
        <f t="shared" si="5"/>
        <v>16948</v>
      </c>
      <c r="H6" s="10">
        <f t="shared" si="6"/>
        <v>14123</v>
      </c>
      <c r="I6" s="10" t="e">
        <f>#REF!</f>
        <v>#REF!</v>
      </c>
      <c r="J6" s="4">
        <f t="shared" si="7"/>
        <v>1</v>
      </c>
      <c r="O6">
        <v>0</v>
      </c>
      <c r="P6">
        <f t="shared" si="8"/>
        <v>0</v>
      </c>
      <c r="Q6">
        <v>418.42</v>
      </c>
      <c r="R6" s="2">
        <v>8509690</v>
      </c>
      <c r="S6" s="8">
        <v>1</v>
      </c>
      <c r="T6" s="8" t="s">
        <v>23</v>
      </c>
    </row>
    <row r="7" spans="1:21" x14ac:dyDescent="0.25">
      <c r="A7" s="4">
        <f t="shared" si="0"/>
        <v>0</v>
      </c>
      <c r="B7" s="4">
        <f t="shared" si="1"/>
        <v>2150</v>
      </c>
      <c r="C7" s="4">
        <f t="shared" si="9"/>
        <v>2580</v>
      </c>
      <c r="D7" s="4">
        <f t="shared" si="2"/>
        <v>3096</v>
      </c>
      <c r="E7" s="16">
        <f t="shared" si="3"/>
        <v>28500000</v>
      </c>
      <c r="F7" s="10">
        <f t="shared" si="4"/>
        <v>13256</v>
      </c>
      <c r="G7" s="10">
        <f t="shared" si="5"/>
        <v>11047</v>
      </c>
      <c r="H7" s="10">
        <f t="shared" si="6"/>
        <v>9205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2150</v>
      </c>
      <c r="R7" s="2">
        <v>28500000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3300</v>
      </c>
      <c r="C8" s="4">
        <f t="shared" si="9"/>
        <v>3960</v>
      </c>
      <c r="D8" s="4">
        <f t="shared" si="2"/>
        <v>4752</v>
      </c>
      <c r="E8" s="16">
        <f t="shared" si="3"/>
        <v>39600000</v>
      </c>
      <c r="F8" s="10">
        <f t="shared" si="4"/>
        <v>12000</v>
      </c>
      <c r="G8" s="10">
        <f t="shared" si="5"/>
        <v>10000</v>
      </c>
      <c r="H8" s="10">
        <f t="shared" si="6"/>
        <v>8333</v>
      </c>
      <c r="I8" s="10" t="e">
        <f>#REF!</f>
        <v>#REF!</v>
      </c>
      <c r="J8" s="4" t="str">
        <f t="shared" si="7"/>
        <v>bare shell</v>
      </c>
      <c r="O8">
        <v>0</v>
      </c>
      <c r="P8">
        <f t="shared" si="8"/>
        <v>0</v>
      </c>
      <c r="Q8">
        <v>3300</v>
      </c>
      <c r="R8" s="2">
        <v>39600000</v>
      </c>
      <c r="S8" s="8" t="s">
        <v>24</v>
      </c>
      <c r="T8" s="8"/>
    </row>
    <row r="9" spans="1:21" x14ac:dyDescent="0.25">
      <c r="A9" s="4">
        <f t="shared" si="0"/>
        <v>0</v>
      </c>
      <c r="B9" s="4">
        <f t="shared" si="1"/>
        <v>595</v>
      </c>
      <c r="C9" s="4">
        <f t="shared" si="9"/>
        <v>714</v>
      </c>
      <c r="D9" s="4">
        <f t="shared" si="2"/>
        <v>856.8</v>
      </c>
      <c r="E9" s="16">
        <f t="shared" si="3"/>
        <v>13800000</v>
      </c>
      <c r="F9" s="15">
        <f t="shared" si="4"/>
        <v>23193</v>
      </c>
      <c r="G9" s="10">
        <f t="shared" si="5"/>
        <v>19328</v>
      </c>
      <c r="H9" s="10">
        <f t="shared" si="6"/>
        <v>16106</v>
      </c>
      <c r="I9" s="10" t="e">
        <f>#REF!</f>
        <v>#REF!</v>
      </c>
      <c r="J9" s="4" t="str">
        <f t="shared" si="7"/>
        <v>bare shell</v>
      </c>
      <c r="O9">
        <v>0</v>
      </c>
      <c r="P9">
        <f t="shared" si="8"/>
        <v>0</v>
      </c>
      <c r="Q9">
        <v>595</v>
      </c>
      <c r="R9" s="2">
        <v>13800000</v>
      </c>
      <c r="S9" s="8" t="s">
        <v>24</v>
      </c>
      <c r="T9" s="8"/>
    </row>
    <row r="10" spans="1:21" x14ac:dyDescent="0.25">
      <c r="A10" s="4">
        <f t="shared" si="0"/>
        <v>0</v>
      </c>
      <c r="B10" s="4">
        <f t="shared" si="1"/>
        <v>392</v>
      </c>
      <c r="C10" s="4">
        <f t="shared" si="9"/>
        <v>470.4</v>
      </c>
      <c r="D10" s="4">
        <f t="shared" si="2"/>
        <v>564.4799999999999</v>
      </c>
      <c r="E10" s="16">
        <f t="shared" si="3"/>
        <v>9500000</v>
      </c>
      <c r="F10" s="10">
        <f t="shared" si="4"/>
        <v>24235</v>
      </c>
      <c r="G10" s="10">
        <f t="shared" si="5"/>
        <v>20196</v>
      </c>
      <c r="H10" s="10">
        <f t="shared" si="6"/>
        <v>16830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392</v>
      </c>
      <c r="R10" s="2">
        <v>9500000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495</v>
      </c>
      <c r="C11" s="4">
        <f t="shared" si="9"/>
        <v>594</v>
      </c>
      <c r="D11" s="4">
        <f t="shared" si="2"/>
        <v>712.8</v>
      </c>
      <c r="E11" s="16">
        <f t="shared" si="3"/>
        <v>11600000</v>
      </c>
      <c r="F11" s="15">
        <f t="shared" si="4"/>
        <v>23434</v>
      </c>
      <c r="G11" s="10">
        <f t="shared" si="5"/>
        <v>19529</v>
      </c>
      <c r="H11" s="10">
        <f t="shared" si="6"/>
        <v>16274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495</v>
      </c>
      <c r="R11" s="2">
        <v>11600000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590</v>
      </c>
      <c r="C12" s="4">
        <f t="shared" si="9"/>
        <v>708</v>
      </c>
      <c r="D12" s="4">
        <f t="shared" si="2"/>
        <v>849.6</v>
      </c>
      <c r="E12" s="16">
        <f t="shared" si="3"/>
        <v>13000000</v>
      </c>
      <c r="F12" s="10">
        <f t="shared" si="4"/>
        <v>22034</v>
      </c>
      <c r="G12" s="10">
        <f t="shared" si="5"/>
        <v>18362</v>
      </c>
      <c r="H12" s="10">
        <f t="shared" si="6"/>
        <v>15301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590</v>
      </c>
      <c r="R12" s="2">
        <v>13000000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6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10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1" x14ac:dyDescent="0.25">
      <c r="E16" s="8"/>
      <c r="F16" s="8"/>
      <c r="G16" s="8"/>
      <c r="H16" s="8"/>
      <c r="I16" s="8"/>
    </row>
    <row r="17" spans="5:24" x14ac:dyDescent="0.25">
      <c r="E17" s="8"/>
      <c r="F17" s="8" t="s">
        <v>13</v>
      </c>
      <c r="G17" s="8"/>
      <c r="H17" s="8"/>
      <c r="I17" s="8"/>
    </row>
    <row r="18" spans="5:24" x14ac:dyDescent="0.25">
      <c r="E18" s="8"/>
      <c r="F18" s="8" t="s">
        <v>14</v>
      </c>
      <c r="G18" s="8">
        <v>877</v>
      </c>
      <c r="H18" s="8"/>
      <c r="I18" s="8"/>
    </row>
    <row r="19" spans="5:24" x14ac:dyDescent="0.25">
      <c r="F19" s="7" t="s">
        <v>15</v>
      </c>
      <c r="G19">
        <v>965</v>
      </c>
    </row>
    <row r="20" spans="5:24" x14ac:dyDescent="0.25">
      <c r="F20" s="7" t="s">
        <v>16</v>
      </c>
      <c r="G20">
        <v>21000</v>
      </c>
      <c r="I20">
        <v>505</v>
      </c>
    </row>
    <row r="21" spans="5:24" x14ac:dyDescent="0.25">
      <c r="G21">
        <f>G20*G18</f>
        <v>18417000</v>
      </c>
      <c r="I21">
        <v>21000</v>
      </c>
    </row>
    <row r="22" spans="5:24" x14ac:dyDescent="0.25">
      <c r="G22" s="6"/>
      <c r="H22" s="6"/>
      <c r="I22">
        <f>I21*I20</f>
        <v>10605000</v>
      </c>
    </row>
    <row r="24" spans="5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"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2024-05-22T05:58:34Z</dcterms:modified>
</cp:coreProperties>
</file>