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RAJANIKANT SAKHARAM SANKHE - CBI\"/>
    </mc:Choice>
  </mc:AlternateContent>
  <xr:revisionPtr revIDLastSave="0" documentId="13_ncr:1_{5019C17E-A8F6-484C-BFD9-02E891D5FF8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4" i="23" l="1"/>
  <c r="T12" i="22"/>
  <c r="T12" i="21"/>
  <c r="U12" i="20"/>
  <c r="S12" i="19"/>
  <c r="W12" i="18"/>
  <c r="Q20" i="17"/>
  <c r="F35" i="4"/>
  <c r="F34" i="4"/>
  <c r="W31" i="4" l="1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<sst xmlns="http://schemas.openxmlformats.org/spreadsheetml/2006/main" count="51" uniqueCount="44">
  <si>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</si>
  <si>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</si>
  <si>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</si>
  <si>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</si>
  <si>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</si>
  <si>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</si>
  <si>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</si>
  <si>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</si>
  <si>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</si>
  <si>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</si>
  <si>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</si>
  <si>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</si>
  <si>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</si>
  <si>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</si>
  <si>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</si>
  <si>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</si>
  <si>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</si>
  <si>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</si>
  <si>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</si>
  <si>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</si>
  <si>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</si>
  <si>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</si>
  <si>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</si>
  <si>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</si>
  <si>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</si>
  <si>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</si>
  <si>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</si>
  <si>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</si>
  <si>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</si>
  <si>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</si>
  <si>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</si>
  <si>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</si>
  <si>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</si>
  <si>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</si>
  <si>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</si>
  <si>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</si>
  <si>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</si>
  <si>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</si>
  <si>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</si>
  <si>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Mira Road Branch )  -  MR RAJANIKANT SAKHARAM SANKHE / TRUPTI RAJANIKANT SANKHE</t>
  </si>
  <si>
    <t>Agree CA</t>
  </si>
  <si>
    <t>Agree BUA</t>
  </si>
  <si>
    <t>As per Part OC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</si>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</sst>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305778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7CEEEC-C497-4A12-9F3D-249BFEFB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11378" cy="86975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161925</xdr:rowOff>
    </xdr:from>
    <xdr:to>
      <xdr:col>15</xdr:col>
      <xdr:colOff>210766</xdr:colOff>
      <xdr:row>40</xdr:row>
      <xdr:rowOff>86778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6A45FA-7931-480F-BF80-19BA8AF67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161925"/>
          <a:ext cx="8716591" cy="754485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0</xdr:rowOff>
    </xdr:from>
    <xdr:to>
      <xdr:col>15</xdr:col>
      <xdr:colOff>258393</xdr:colOff>
      <xdr:row>35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ADF494-B978-44FB-92F8-B318AA277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0"/>
          <a:ext cx="8726118" cy="6754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77402</xdr:colOff>
      <xdr:row>45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6CDE83-A08C-456A-819F-A325085C2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11802" cy="7506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153612</xdr:colOff>
      <xdr:row>39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61F78B-3D32-4043-A479-9E92CBA0B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88012" cy="74114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229653</xdr:colOff>
      <xdr:row>47</xdr:row>
      <xdr:rowOff>29756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BB6EA-5926-42E0-AFFB-31EB1C88E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44853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45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DB6662-43CA-48E1-BF97-4299303F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7297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162601</xdr:rowOff>
    </xdr:from>
    <xdr:to>
      <xdr:col>19</xdr:col>
      <xdr:colOff>352425</xdr:colOff>
      <xdr:row>38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DBC524-EF3E-4860-9FE8-F724E91B5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53101"/>
          <a:ext cx="8277225" cy="69535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34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87D34D-BCE1-4503-BF27-1312D1B0D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63635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1</xdr:row>
      <xdr:rowOff>76200</xdr:rowOff>
    </xdr:from>
    <xdr:to>
      <xdr:col>15</xdr:col>
      <xdr:colOff>515570</xdr:colOff>
      <xdr:row>37</xdr:row>
      <xdr:rowOff>86684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62EA69-C557-442E-AE6A-CAC47459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" y="266700"/>
          <a:ext cx="8745170" cy="68684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34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1ABE2B-E895-498B-90FD-F39D1CB6A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401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4" zoomScaleNormal="100" workbookViewId="0">
      <selection activeCell="W17" sqref="W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400</v>
      </c>
      <c r="C3" s="4">
        <f>B3*1.2</f>
        <v>480</v>
      </c>
      <c r="D3" s="4">
        <f t="shared" ref="D3:D14" si="2">C3*1.2</f>
        <v>576</v>
      </c>
      <c r="E3" s="5">
        <f t="shared" ref="E3:E14" si="3">R3</f>
        <v>4100000</v>
      </c>
      <c r="F3" s="9">
        <f t="shared" ref="F3:F14" si="4">ROUND((E3/B3),0)</f>
        <v>10250</v>
      </c>
      <c r="G3" s="9">
        <f t="shared" ref="G3:G14" si="5">ROUND((E3/C3),0)</f>
        <v>8542</v>
      </c>
      <c r="H3" s="9">
        <f t="shared" ref="H3:H14" si="6">ROUND((E3/D3),0)</f>
        <v>7118</v>
      </c>
      <c r="I3" s="4" t="e">
        <f>#REF!</f>
        <v>#REF!</v>
      </c>
      <c r="J3" s="4">
        <f t="shared" ref="J3:J14" si="7">S3</f>
        <v>0</v>
      </c>
      <c r="O3">
        <v>0</v>
      </c>
      <c r="P3">
        <v>480</v>
      </c>
      <c r="Q3">
        <f t="shared" ref="P3:Q14" si="8">P3/1.2</f>
        <v>400</v>
      </c>
      <c r="R3" s="2">
        <v>4100000</v>
      </c>
    </row>
    <row r="4" spans="1:20" x14ac:dyDescent="0.25">
      <c r="A4" s="4">
        <f t="shared" ref="A4:A9" si="9">N4</f>
        <v>0</v>
      </c>
      <c r="B4" s="4">
        <f t="shared" ref="B4:B9" si="10">Q4</f>
        <v>387</v>
      </c>
      <c r="C4" s="4">
        <f t="shared" ref="C4:C9" si="11">B4*1.2</f>
        <v>464.4</v>
      </c>
      <c r="D4" s="4">
        <f t="shared" ref="D4:D9" si="12">C4*1.2</f>
        <v>557.28</v>
      </c>
      <c r="E4" s="5">
        <f t="shared" ref="E4:E9" si="13">R4</f>
        <v>4400000</v>
      </c>
      <c r="F4" s="9">
        <f t="shared" ref="F4:F9" si="14">ROUND((E4/B4),0)</f>
        <v>11370</v>
      </c>
      <c r="G4" s="9">
        <f t="shared" ref="G4:G9" si="15">ROUND((E4/C4),0)</f>
        <v>9475</v>
      </c>
      <c r="H4" s="9">
        <f t="shared" ref="H4:H9" si="16">ROUND((E4/D4),0)</f>
        <v>7895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" si="18">O4/1.2</f>
        <v>0</v>
      </c>
      <c r="Q4">
        <v>387</v>
      </c>
      <c r="R4" s="2">
        <v>4400000</v>
      </c>
    </row>
    <row r="5" spans="1:20" x14ac:dyDescent="0.25">
      <c r="A5" s="4">
        <f t="shared" si="9"/>
        <v>0</v>
      </c>
      <c r="B5" s="4">
        <f t="shared" si="10"/>
        <v>386.66666666666669</v>
      </c>
      <c r="C5" s="4">
        <f t="shared" si="11"/>
        <v>464</v>
      </c>
      <c r="D5" s="4">
        <f t="shared" si="12"/>
        <v>556.79999999999995</v>
      </c>
      <c r="E5" s="5">
        <f t="shared" si="13"/>
        <v>4900000</v>
      </c>
      <c r="F5" s="9">
        <f t="shared" si="14"/>
        <v>12672</v>
      </c>
      <c r="G5" s="9">
        <f t="shared" si="15"/>
        <v>10560</v>
      </c>
      <c r="H5" s="9">
        <f t="shared" si="16"/>
        <v>8800</v>
      </c>
      <c r="I5" s="4" t="e">
        <f>#REF!</f>
        <v>#REF!</v>
      </c>
      <c r="J5" s="4">
        <f t="shared" si="17"/>
        <v>0</v>
      </c>
      <c r="O5">
        <v>0</v>
      </c>
      <c r="P5">
        <v>464</v>
      </c>
      <c r="Q5">
        <f t="shared" ref="Q5:Q9" si="19">P5/1.2</f>
        <v>386.66666666666669</v>
      </c>
      <c r="R5" s="2">
        <v>4900000</v>
      </c>
    </row>
    <row r="6" spans="1:20" x14ac:dyDescent="0.25">
      <c r="A6" s="4">
        <f t="shared" si="9"/>
        <v>0</v>
      </c>
      <c r="B6" s="4">
        <f t="shared" si="10"/>
        <v>386.66666666666669</v>
      </c>
      <c r="C6" s="4">
        <f t="shared" si="11"/>
        <v>464</v>
      </c>
      <c r="D6" s="4">
        <f t="shared" si="12"/>
        <v>556.79999999999995</v>
      </c>
      <c r="E6" s="5">
        <f t="shared" si="13"/>
        <v>4500000</v>
      </c>
      <c r="F6" s="9">
        <f t="shared" si="14"/>
        <v>11638</v>
      </c>
      <c r="G6" s="9">
        <f t="shared" si="15"/>
        <v>9698</v>
      </c>
      <c r="H6" s="9">
        <f t="shared" si="16"/>
        <v>8082</v>
      </c>
      <c r="I6" s="4" t="e">
        <f>#REF!</f>
        <v>#REF!</v>
      </c>
      <c r="J6" s="4">
        <f t="shared" si="17"/>
        <v>0</v>
      </c>
      <c r="O6">
        <v>0</v>
      </c>
      <c r="P6">
        <v>464</v>
      </c>
      <c r="Q6">
        <f t="shared" si="19"/>
        <v>386.66666666666669</v>
      </c>
      <c r="R6" s="2">
        <v>4500000</v>
      </c>
    </row>
    <row r="7" spans="1:20" x14ac:dyDescent="0.25">
      <c r="A7" s="4">
        <f t="shared" si="9"/>
        <v>0</v>
      </c>
      <c r="B7" s="4">
        <f t="shared" si="10"/>
        <v>410.83333333333337</v>
      </c>
      <c r="C7" s="4">
        <f t="shared" si="11"/>
        <v>493</v>
      </c>
      <c r="D7" s="4">
        <f t="shared" si="12"/>
        <v>591.6</v>
      </c>
      <c r="E7" s="5">
        <f t="shared" si="13"/>
        <v>4800000</v>
      </c>
      <c r="F7" s="9">
        <f t="shared" si="14"/>
        <v>11684</v>
      </c>
      <c r="G7" s="9">
        <f t="shared" si="15"/>
        <v>9736</v>
      </c>
      <c r="H7" s="9">
        <f t="shared" si="16"/>
        <v>8114</v>
      </c>
      <c r="I7" s="4" t="e">
        <f>#REF!</f>
        <v>#REF!</v>
      </c>
      <c r="J7" s="4">
        <f t="shared" si="17"/>
        <v>0</v>
      </c>
      <c r="O7">
        <v>0</v>
      </c>
      <c r="P7">
        <v>493</v>
      </c>
      <c r="Q7">
        <f t="shared" si="19"/>
        <v>410.83333333333337</v>
      </c>
      <c r="R7" s="2">
        <v>4800000</v>
      </c>
    </row>
    <row r="8" spans="1:20" x14ac:dyDescent="0.25">
      <c r="A8" s="4">
        <f t="shared" si="9"/>
        <v>0</v>
      </c>
      <c r="B8" s="4">
        <f t="shared" si="10"/>
        <v>386.66666666666669</v>
      </c>
      <c r="C8" s="4">
        <f t="shared" si="11"/>
        <v>464</v>
      </c>
      <c r="D8" s="4">
        <f t="shared" si="12"/>
        <v>556.79999999999995</v>
      </c>
      <c r="E8" s="5">
        <f t="shared" si="13"/>
        <v>4990000</v>
      </c>
      <c r="F8" s="9">
        <f t="shared" si="14"/>
        <v>12905</v>
      </c>
      <c r="G8" s="9">
        <f t="shared" si="15"/>
        <v>10754</v>
      </c>
      <c r="H8" s="9">
        <f t="shared" si="16"/>
        <v>8962</v>
      </c>
      <c r="I8" s="4" t="e">
        <f>#REF!</f>
        <v>#REF!</v>
      </c>
      <c r="J8" s="4">
        <f t="shared" si="17"/>
        <v>0</v>
      </c>
      <c r="O8">
        <v>0</v>
      </c>
      <c r="P8">
        <v>464</v>
      </c>
      <c r="Q8">
        <f t="shared" si="19"/>
        <v>386.66666666666669</v>
      </c>
      <c r="R8" s="2">
        <v>4990000</v>
      </c>
    </row>
    <row r="9" spans="1:20" s="42" customFormat="1" x14ac:dyDescent="0.25">
      <c r="A9" s="40">
        <f t="shared" si="9"/>
        <v>0</v>
      </c>
      <c r="B9" s="40">
        <f t="shared" si="10"/>
        <v>400</v>
      </c>
      <c r="C9" s="40">
        <f t="shared" si="11"/>
        <v>480</v>
      </c>
      <c r="D9" s="40">
        <f t="shared" si="12"/>
        <v>576</v>
      </c>
      <c r="E9" s="41">
        <f t="shared" si="13"/>
        <v>6500000</v>
      </c>
      <c r="F9" s="40">
        <f t="shared" si="14"/>
        <v>16250</v>
      </c>
      <c r="G9" s="40">
        <f t="shared" si="15"/>
        <v>13542</v>
      </c>
      <c r="H9" s="40">
        <f t="shared" si="16"/>
        <v>11285</v>
      </c>
      <c r="I9" s="40" t="e">
        <f>#REF!</f>
        <v>#REF!</v>
      </c>
      <c r="J9" s="40">
        <f t="shared" si="17"/>
        <v>0</v>
      </c>
      <c r="O9" s="42">
        <v>0</v>
      </c>
      <c r="P9" s="42">
        <v>480</v>
      </c>
      <c r="Q9" s="42">
        <f t="shared" si="19"/>
        <v>400</v>
      </c>
      <c r="R9" s="43">
        <v>6500000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4" t="s">
        <v>36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20" s="42" customFormat="1" x14ac:dyDescent="0.25">
      <c r="A16" s="40">
        <f t="shared" ref="A16:A28" si="32">N16</f>
        <v>0</v>
      </c>
      <c r="B16" s="40">
        <f t="shared" ref="B16:B28" si="33">Q16</f>
        <v>400</v>
      </c>
      <c r="C16" s="40">
        <f>B16*1.2</f>
        <v>480</v>
      </c>
      <c r="D16" s="40">
        <f t="shared" ref="D16:D28" si="34">C16*1.2</f>
        <v>576</v>
      </c>
      <c r="E16" s="41">
        <f t="shared" ref="E16:E28" si="35">R16</f>
        <v>8100000</v>
      </c>
      <c r="F16" s="40">
        <f t="shared" ref="F16:F28" si="36">ROUND((E16/B16),0)</f>
        <v>20250</v>
      </c>
      <c r="G16" s="40">
        <f t="shared" ref="G16:G28" si="37">ROUND((E16/C16),0)</f>
        <v>16875</v>
      </c>
      <c r="H16" s="40">
        <f t="shared" ref="H16:H28" si="38">ROUND((E16/D16),0)</f>
        <v>14063</v>
      </c>
      <c r="I16" s="40" t="e">
        <f>#REF!</f>
        <v>#REF!</v>
      </c>
      <c r="J16" s="40">
        <f t="shared" ref="J16:J28" si="39">S16</f>
        <v>0</v>
      </c>
      <c r="O16" s="42">
        <v>0</v>
      </c>
      <c r="P16" s="42">
        <f t="shared" ref="P16:Q28" si="40">O16/1.2</f>
        <v>0</v>
      </c>
      <c r="Q16" s="42">
        <v>400</v>
      </c>
      <c r="R16" s="43">
        <v>8100000</v>
      </c>
    </row>
    <row r="17" spans="1:25" x14ac:dyDescent="0.25">
      <c r="A17" s="4">
        <f t="shared" si="32"/>
        <v>0</v>
      </c>
      <c r="B17" s="4">
        <f t="shared" si="33"/>
        <v>479.16666666666669</v>
      </c>
      <c r="C17" s="4">
        <f t="shared" ref="C17:C28" si="41">B17*1.2</f>
        <v>575</v>
      </c>
      <c r="D17" s="4">
        <f t="shared" si="34"/>
        <v>690</v>
      </c>
      <c r="E17" s="5">
        <f t="shared" si="35"/>
        <v>7000000</v>
      </c>
      <c r="F17" s="9">
        <f t="shared" si="36"/>
        <v>14609</v>
      </c>
      <c r="G17" s="9">
        <f t="shared" si="37"/>
        <v>12174</v>
      </c>
      <c r="H17" s="9">
        <f t="shared" si="38"/>
        <v>10145</v>
      </c>
      <c r="I17" s="4" t="e">
        <f>#REF!</f>
        <v>#REF!</v>
      </c>
      <c r="J17" s="4">
        <f t="shared" si="39"/>
        <v>0</v>
      </c>
      <c r="O17">
        <v>0</v>
      </c>
      <c r="P17">
        <v>575</v>
      </c>
      <c r="Q17">
        <f t="shared" si="40"/>
        <v>479.16666666666669</v>
      </c>
      <c r="R17" s="2">
        <v>7000000</v>
      </c>
    </row>
    <row r="18" spans="1:25" x14ac:dyDescent="0.25">
      <c r="A18" s="4">
        <f t="shared" si="32"/>
        <v>0</v>
      </c>
      <c r="B18" s="4">
        <f t="shared" si="33"/>
        <v>400</v>
      </c>
      <c r="C18" s="4">
        <f t="shared" si="41"/>
        <v>480</v>
      </c>
      <c r="D18" s="4">
        <f t="shared" si="34"/>
        <v>576</v>
      </c>
      <c r="E18" s="5">
        <f t="shared" si="35"/>
        <v>9700000</v>
      </c>
      <c r="F18" s="9">
        <f t="shared" si="36"/>
        <v>24250</v>
      </c>
      <c r="G18" s="9">
        <f t="shared" si="37"/>
        <v>20208</v>
      </c>
      <c r="H18" s="9">
        <f t="shared" si="38"/>
        <v>16840</v>
      </c>
      <c r="I18" s="4" t="e">
        <f>#REF!</f>
        <v>#REF!</v>
      </c>
      <c r="J18" s="4">
        <f t="shared" si="39"/>
        <v>0</v>
      </c>
      <c r="O18">
        <v>0</v>
      </c>
      <c r="P18">
        <v>480</v>
      </c>
      <c r="Q18">
        <f t="shared" si="40"/>
        <v>400</v>
      </c>
      <c r="R18" s="2">
        <v>9700000</v>
      </c>
    </row>
    <row r="19" spans="1:25" x14ac:dyDescent="0.25">
      <c r="A19" s="4">
        <f t="shared" si="32"/>
        <v>0</v>
      </c>
      <c r="B19" s="4">
        <f t="shared" si="33"/>
        <v>791.66666666666674</v>
      </c>
      <c r="C19" s="4">
        <f t="shared" si="41"/>
        <v>950</v>
      </c>
      <c r="D19" s="4">
        <f t="shared" si="34"/>
        <v>1140</v>
      </c>
      <c r="E19" s="5">
        <f t="shared" si="35"/>
        <v>10500000</v>
      </c>
      <c r="F19" s="9">
        <f t="shared" si="36"/>
        <v>13263</v>
      </c>
      <c r="G19" s="9">
        <f t="shared" si="37"/>
        <v>11053</v>
      </c>
      <c r="H19" s="9">
        <f t="shared" si="38"/>
        <v>9211</v>
      </c>
      <c r="I19" s="4" t="e">
        <f>#REF!</f>
        <v>#REF!</v>
      </c>
      <c r="J19" s="4">
        <f t="shared" si="39"/>
        <v>0</v>
      </c>
      <c r="O19">
        <v>0</v>
      </c>
      <c r="P19">
        <v>950</v>
      </c>
      <c r="Q19">
        <f t="shared" si="40"/>
        <v>791.66666666666674</v>
      </c>
      <c r="R19" s="2">
        <v>10500000</v>
      </c>
    </row>
    <row r="20" spans="1:25" s="42" customFormat="1" x14ac:dyDescent="0.25">
      <c r="A20" s="40">
        <f t="shared" si="32"/>
        <v>0</v>
      </c>
      <c r="B20" s="40">
        <f t="shared" si="33"/>
        <v>415</v>
      </c>
      <c r="C20" s="40">
        <f t="shared" si="41"/>
        <v>498</v>
      </c>
      <c r="D20" s="40">
        <f t="shared" si="34"/>
        <v>597.6</v>
      </c>
      <c r="E20" s="41">
        <f t="shared" si="35"/>
        <v>7400000</v>
      </c>
      <c r="F20" s="40">
        <f t="shared" si="36"/>
        <v>17831</v>
      </c>
      <c r="G20" s="40">
        <f t="shared" si="37"/>
        <v>14859</v>
      </c>
      <c r="H20" s="40">
        <f t="shared" si="38"/>
        <v>12383</v>
      </c>
      <c r="I20" s="40" t="e">
        <f>#REF!</f>
        <v>#REF!</v>
      </c>
      <c r="J20" s="40">
        <f t="shared" si="39"/>
        <v>0</v>
      </c>
      <c r="O20" s="42">
        <v>0</v>
      </c>
      <c r="P20" s="42">
        <f t="shared" si="40"/>
        <v>0</v>
      </c>
      <c r="Q20" s="42">
        <v>415</v>
      </c>
      <c r="R20" s="43">
        <v>7400000</v>
      </c>
    </row>
    <row r="21" spans="1:25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17000</v>
      </c>
      <c r="X29" s="20" t="s">
        <v>38</v>
      </c>
      <c r="Y29" t="s">
        <v>43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387</v>
      </c>
      <c r="S33" s="10"/>
      <c r="T33" s="10"/>
      <c r="U33" s="17" t="s">
        <v>17</v>
      </c>
      <c r="V33" s="23"/>
      <c r="W33" s="24">
        <f>X33-X34</f>
        <v>17</v>
      </c>
      <c r="X33" s="25">
        <v>2024</v>
      </c>
    </row>
    <row r="34" spans="5:25" ht="15.75" x14ac:dyDescent="0.25">
      <c r="E34" t="s">
        <v>41</v>
      </c>
      <c r="F34" s="7">
        <f>G34*10.764</f>
        <v>464.46659999999997</v>
      </c>
      <c r="G34">
        <v>43.15</v>
      </c>
      <c r="S34" s="10"/>
      <c r="T34" s="10"/>
      <c r="U34" s="17" t="s">
        <v>18</v>
      </c>
      <c r="V34" s="23"/>
      <c r="W34" s="24">
        <f>W35-W33</f>
        <v>43</v>
      </c>
      <c r="X34" s="24">
        <v>2007</v>
      </c>
      <c r="Y34" t="s">
        <v>42</v>
      </c>
    </row>
    <row r="35" spans="5:25" ht="15.75" x14ac:dyDescent="0.25">
      <c r="F35" s="7">
        <f>F34/F33</f>
        <v>1.2001720930232558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5" t="s">
        <v>39</v>
      </c>
      <c r="Q36" s="45"/>
      <c r="R36" s="45"/>
      <c r="S36" s="45"/>
      <c r="T36" s="46"/>
      <c r="U36" s="21" t="s">
        <v>20</v>
      </c>
      <c r="V36" s="23"/>
      <c r="W36" s="24">
        <f>90*W33/W35</f>
        <v>25.5</v>
      </c>
      <c r="X36" s="24"/>
    </row>
    <row r="37" spans="5:25" ht="15.75" x14ac:dyDescent="0.25">
      <c r="U37" s="17"/>
      <c r="V37" s="26"/>
      <c r="W37" s="27">
        <f>W36%</f>
        <v>0.255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637.5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1862.5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16362.5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387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6332287.5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5699058.75</v>
      </c>
      <c r="X46" s="24"/>
    </row>
    <row r="47" spans="5:25" ht="15.75" x14ac:dyDescent="0.25">
      <c r="S47" s="10"/>
      <c r="T47" s="10"/>
      <c r="U47" s="17" t="s">
        <v>25</v>
      </c>
      <c r="V47" s="23"/>
      <c r="W47" s="34">
        <f>W45*0.8</f>
        <v>5065830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28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967500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13192.265625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2:T12"/>
  <sheetViews>
    <sheetView zoomScaleNormal="100" workbookViewId="0">
      <selection activeCell="V12" sqref="V12"/>
    </sheetView>
  </sheetViews>
  <sheetFormatPr defaultRowHeight="15" x14ac:dyDescent="0.25"/>
  <sheetData>
    <row r="12" spans="19:20" x14ac:dyDescent="0.25">
      <c r="S12">
        <v>45.83</v>
      </c>
      <c r="T12">
        <f>S12*10.764</f>
        <v>493.31411999999995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2:T12"/>
  <sheetViews>
    <sheetView workbookViewId="0">
      <selection activeCell="T18" sqref="T18"/>
    </sheetView>
  </sheetViews>
  <sheetFormatPr defaultRowHeight="15" x14ac:dyDescent="0.25"/>
  <sheetData>
    <row r="12" spans="19:20" x14ac:dyDescent="0.25">
      <c r="S12">
        <v>43.15</v>
      </c>
      <c r="T12">
        <f>S12*10.764</f>
        <v>464.46659999999997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S14:T14"/>
  <sheetViews>
    <sheetView workbookViewId="0">
      <selection activeCell="U19" sqref="U19"/>
    </sheetView>
  </sheetViews>
  <sheetFormatPr defaultRowHeight="15" x14ac:dyDescent="0.25"/>
  <sheetData>
    <row r="14" spans="19:20" x14ac:dyDescent="0.25">
      <c r="S14">
        <v>44.6</v>
      </c>
      <c r="T14">
        <f>S14*10.764</f>
        <v>480.07439999999997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Q11" sqref="Q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O23" sqref="O2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P20:Q20"/>
  <sheetViews>
    <sheetView topLeftCell="A7" zoomScaleNormal="100" workbookViewId="0">
      <selection activeCell="S23" sqref="S23"/>
    </sheetView>
  </sheetViews>
  <sheetFormatPr defaultRowHeight="15" x14ac:dyDescent="0.25"/>
  <sheetData>
    <row r="20" spans="16:17" x14ac:dyDescent="0.25">
      <c r="P20">
        <v>44.6</v>
      </c>
      <c r="Q20">
        <f>P20*10.764</f>
        <v>480.07439999999997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V12:W12"/>
  <sheetViews>
    <sheetView topLeftCell="F1" zoomScaleNormal="100" workbookViewId="0">
      <selection activeCell="W12" sqref="W12"/>
    </sheetView>
  </sheetViews>
  <sheetFormatPr defaultRowHeight="15" x14ac:dyDescent="0.25"/>
  <sheetData>
    <row r="12" spans="22:23" x14ac:dyDescent="0.25">
      <c r="V12">
        <v>35.96</v>
      </c>
      <c r="W12">
        <f>V12*10.764</f>
        <v>387.07344000000001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2"/>
  <sheetViews>
    <sheetView workbookViewId="0">
      <selection activeCell="S12" sqref="S12"/>
    </sheetView>
  </sheetViews>
  <sheetFormatPr defaultRowHeight="15" x14ac:dyDescent="0.25"/>
  <sheetData>
    <row r="1" spans="1:19" x14ac:dyDescent="0.25">
      <c r="A1" s="6"/>
    </row>
    <row r="12" spans="1:19" x14ac:dyDescent="0.25">
      <c r="R12">
        <v>43.15</v>
      </c>
      <c r="S12">
        <f>R12*10.764</f>
        <v>464.46659999999997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2:U12"/>
  <sheetViews>
    <sheetView zoomScaleNormal="100" workbookViewId="0">
      <selection activeCell="V17" sqref="V17"/>
    </sheetView>
  </sheetViews>
  <sheetFormatPr defaultRowHeight="15" x14ac:dyDescent="0.25"/>
  <sheetData>
    <row r="12" spans="20:21" x14ac:dyDescent="0.25">
      <c r="T12">
        <v>43.15</v>
      </c>
      <c r="U12">
        <f>T12*10.764</f>
        <v>464.46659999999997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2024-05-18T04:54:28Z</dcterms:modified>
</cp:coreProperties>
</file>