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ubham Paw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Plan Area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Q22" i="4"/>
  <c r="C31" i="23"/>
  <c r="C30" i="23"/>
  <c r="C32" i="23" l="1"/>
  <c r="D32" i="23" s="1"/>
  <c r="F30" i="38"/>
  <c r="E30" i="38"/>
  <c r="G27" i="38"/>
  <c r="F16" i="38"/>
  <c r="F24" i="38"/>
  <c r="F26" i="38" s="1"/>
  <c r="F5" i="38"/>
  <c r="F6" i="38"/>
  <c r="F7" i="38"/>
  <c r="F8" i="38"/>
  <c r="F9" i="38"/>
  <c r="F10" i="38"/>
  <c r="F11" i="38"/>
  <c r="F12" i="38"/>
  <c r="F13" i="38"/>
  <c r="F14" i="38"/>
  <c r="F4" i="38"/>
  <c r="F15" i="38" s="1"/>
  <c r="F18" i="38"/>
  <c r="F19" i="38"/>
  <c r="F20" i="38"/>
  <c r="F21" i="38"/>
  <c r="F17" i="38"/>
  <c r="F22" i="38" l="1"/>
  <c r="F27" i="38" s="1"/>
  <c r="C18" i="25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<sst xmlns="http://schemas.openxmlformats.org/spreadsheetml/2006/main" count="129" uniqueCount="98">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</sst>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356507</xdr:colOff>
      <xdr:row>17</xdr:row>
      <xdr:rowOff>40821</xdr:rowOff>
    </xdr:from>
    <xdr:to>
      <xdr:col>10</xdr:col>
      <xdr:colOff>137432</xdr:colOff>
      <xdr:row>58</xdr:row>
      <xdr:rowOff>59871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828" y="3279321"/>
          <a:ext cx="5291818" cy="755740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G20" sqref="G20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2" customWidth="1"/>
    <col min="5" max="5" width="11.855468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30565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28530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28530</v>
      </c>
      <c r="D5" s="57" t="s">
        <v>61</v>
      </c>
      <c r="E5" s="58">
        <f>ROUND(C5/10.764,0)</f>
        <v>2651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22030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28530</v>
      </c>
      <c r="D10" s="57" t="s">
        <v>61</v>
      </c>
      <c r="E10" s="58">
        <f>ROUND(C10/10.764,0)</f>
        <v>2651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502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1330802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1004000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="115" zoomScaleNormal="115" workbookViewId="0">
      <selection activeCell="E33" sqref="E3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456</v>
      </c>
      <c r="D18" s="76"/>
      <c r="E18" s="77"/>
      <c r="F18" s="78"/>
      <c r="G18" s="78"/>
    </row>
    <row r="19" spans="1:7">
      <c r="A19" s="15"/>
      <c r="B19" s="6"/>
      <c r="C19" s="30">
        <f>C18*C16</f>
        <v>2052000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1949400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1641600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912000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4275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B30">
        <v>39.200000000000003</v>
      </c>
      <c r="C30" s="119">
        <f>B30*10.764</f>
        <v>421.94880000000001</v>
      </c>
      <c r="D30"/>
    </row>
    <row r="31" spans="1:7">
      <c r="B31">
        <v>3.19</v>
      </c>
      <c r="C31" s="119">
        <f>B31*10.764</f>
        <v>34.337159999999997</v>
      </c>
      <c r="D31"/>
    </row>
    <row r="32" spans="1:7">
      <c r="C32" s="120">
        <f>SUM(C30:C31)</f>
        <v>456.28595999999999</v>
      </c>
      <c r="D32" s="119">
        <f>C32*1.1</f>
        <v>501.914556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10" zoomScaleNormal="100" workbookViewId="0">
      <selection activeCell="Q26" sqref="Q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O16">
        <v>0</v>
      </c>
      <c r="P16">
        <f t="shared" ref="P16:P17" si="19">O16/1.2</f>
        <v>0</v>
      </c>
      <c r="Q16">
        <f t="shared" ref="Q16:Q18" si="20">P16/1.2</f>
        <v>0</v>
      </c>
      <c r="R16" s="2">
        <v>0</v>
      </c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O17">
        <v>0</v>
      </c>
      <c r="P17">
        <f t="shared" si="19"/>
        <v>0</v>
      </c>
      <c r="Q17">
        <f t="shared" si="20"/>
        <v>0</v>
      </c>
      <c r="R17" s="2">
        <v>0</v>
      </c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O18">
        <v>0</v>
      </c>
      <c r="P18">
        <f>O18/1.2</f>
        <v>0</v>
      </c>
      <c r="Q18">
        <f t="shared" si="20"/>
        <v>0</v>
      </c>
      <c r="R18" s="2">
        <v>0</v>
      </c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>
        <v>0</v>
      </c>
      <c r="P19" s="75">
        <f>O19/1.2</f>
        <v>0</v>
      </c>
      <c r="Q19" s="75">
        <f t="shared" ref="Q19" si="2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  <c r="Q21" s="10">
        <v>5300000</v>
      </c>
    </row>
    <row r="22" spans="1:19" s="10" customFormat="1">
      <c r="F22" s="63"/>
      <c r="Q22" s="10">
        <f>Q21/3800</f>
        <v>1394.7368421052631</v>
      </c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Q23" s="10">
        <v>3800</v>
      </c>
    </row>
    <row r="24" spans="1:19" s="10" customFormat="1">
      <c r="C24" s="10" t="s">
        <v>1</v>
      </c>
      <c r="F24" s="65" t="s">
        <v>69</v>
      </c>
      <c r="G24" s="65"/>
      <c r="Q24" s="10">
        <f>Q23*1.35</f>
        <v>5130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4" zoomScale="115" zoomScaleNormal="115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P29" sqref="P29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30"/>
  <sheetViews>
    <sheetView topLeftCell="A19" workbookViewId="0">
      <selection activeCell="J32" sqref="J32"/>
    </sheetView>
  </sheetViews>
  <sheetFormatPr defaultRowHeight="15"/>
  <sheetData>
    <row r="4" spans="4:6">
      <c r="D4">
        <v>1.2</v>
      </c>
      <c r="E4">
        <v>2.1</v>
      </c>
      <c r="F4">
        <f>E4*D4</f>
        <v>2.52</v>
      </c>
    </row>
    <row r="5" spans="4:6">
      <c r="D5">
        <v>5.75</v>
      </c>
      <c r="E5">
        <v>3.49</v>
      </c>
      <c r="F5" s="75">
        <f t="shared" ref="F5:F14" si="0">E5*D5</f>
        <v>20.067500000000003</v>
      </c>
    </row>
    <row r="6" spans="4:6">
      <c r="D6">
        <v>2.99</v>
      </c>
      <c r="E6">
        <v>2.4900000000000002</v>
      </c>
      <c r="F6" s="75">
        <f t="shared" si="0"/>
        <v>7.4451000000000009</v>
      </c>
    </row>
    <row r="7" spans="4:6">
      <c r="D7">
        <v>4</v>
      </c>
      <c r="E7">
        <v>2.4900000000000002</v>
      </c>
      <c r="F7" s="75">
        <f t="shared" si="0"/>
        <v>9.9600000000000009</v>
      </c>
    </row>
    <row r="8" spans="4:6">
      <c r="D8">
        <v>2.54</v>
      </c>
      <c r="E8">
        <v>1.5</v>
      </c>
      <c r="F8" s="75">
        <f t="shared" si="0"/>
        <v>3.81</v>
      </c>
    </row>
    <row r="9" spans="4:6">
      <c r="D9">
        <v>2.5499999999999998</v>
      </c>
      <c r="E9">
        <v>3.1</v>
      </c>
      <c r="F9" s="75">
        <f t="shared" si="0"/>
        <v>7.9049999999999994</v>
      </c>
    </row>
    <row r="10" spans="4:6">
      <c r="D10">
        <v>2.5499999999999998</v>
      </c>
      <c r="E10">
        <v>2.7</v>
      </c>
      <c r="F10" s="75">
        <f t="shared" si="0"/>
        <v>6.8849999999999998</v>
      </c>
    </row>
    <row r="11" spans="4:6">
      <c r="D11">
        <v>2.4300000000000002</v>
      </c>
      <c r="E11">
        <v>2.7</v>
      </c>
      <c r="F11" s="75">
        <f t="shared" si="0"/>
        <v>6.5610000000000008</v>
      </c>
    </row>
    <row r="12" spans="4:6">
      <c r="D12">
        <v>2.5099999999999998</v>
      </c>
      <c r="E12">
        <v>1.2</v>
      </c>
      <c r="F12" s="75">
        <f t="shared" si="0"/>
        <v>3.0119999999999996</v>
      </c>
    </row>
    <row r="13" spans="4:6">
      <c r="D13">
        <v>2.5099999999999998</v>
      </c>
      <c r="E13">
        <v>1.2</v>
      </c>
      <c r="F13" s="75">
        <f t="shared" si="0"/>
        <v>3.0119999999999996</v>
      </c>
    </row>
    <row r="14" spans="4:6">
      <c r="D14">
        <v>2.5499999999999998</v>
      </c>
      <c r="E14">
        <v>1.5</v>
      </c>
      <c r="F14" s="75">
        <f t="shared" si="0"/>
        <v>3.8249999999999997</v>
      </c>
    </row>
    <row r="15" spans="4:6">
      <c r="F15">
        <f>SUM(F4:F14)</f>
        <v>75.002600000000015</v>
      </c>
    </row>
    <row r="16" spans="4:6">
      <c r="D16">
        <v>3.2</v>
      </c>
      <c r="E16">
        <v>3.2</v>
      </c>
      <c r="F16">
        <f>E16*D16</f>
        <v>10.240000000000002</v>
      </c>
    </row>
    <row r="17" spans="4:7">
      <c r="D17">
        <v>4.5999999999999996</v>
      </c>
      <c r="E17">
        <v>1</v>
      </c>
      <c r="F17">
        <f>E17*D17</f>
        <v>4.5999999999999996</v>
      </c>
    </row>
    <row r="18" spans="4:7">
      <c r="D18">
        <v>4</v>
      </c>
      <c r="E18">
        <v>1.5</v>
      </c>
      <c r="F18" s="75">
        <f t="shared" ref="F18:F21" si="1">E18*D18</f>
        <v>6</v>
      </c>
    </row>
    <row r="19" spans="4:7">
      <c r="D19">
        <v>8.5</v>
      </c>
      <c r="E19">
        <v>1</v>
      </c>
      <c r="F19" s="75">
        <f t="shared" si="1"/>
        <v>8.5</v>
      </c>
    </row>
    <row r="20" spans="4:7">
      <c r="D20">
        <v>2.7</v>
      </c>
      <c r="E20">
        <v>1.5</v>
      </c>
      <c r="F20" s="75">
        <f t="shared" si="1"/>
        <v>4.0500000000000007</v>
      </c>
    </row>
    <row r="21" spans="4:7">
      <c r="D21">
        <v>2.7</v>
      </c>
      <c r="E21">
        <v>1.5</v>
      </c>
      <c r="F21" s="75">
        <f t="shared" si="1"/>
        <v>4.0500000000000007</v>
      </c>
    </row>
    <row r="22" spans="4:7">
      <c r="F22">
        <f>SUM(F16:F21)</f>
        <v>37.44</v>
      </c>
    </row>
    <row r="24" spans="4:7">
      <c r="D24">
        <v>1.2</v>
      </c>
      <c r="E24">
        <v>2.1</v>
      </c>
      <c r="F24">
        <f>E24*D24</f>
        <v>2.52</v>
      </c>
    </row>
    <row r="26" spans="4:7">
      <c r="F26">
        <f>SUM(F24:F25)</f>
        <v>2.52</v>
      </c>
    </row>
    <row r="27" spans="4:7">
      <c r="F27" s="118">
        <f>F15+F22+F26</f>
        <v>114.96260000000001</v>
      </c>
      <c r="G27" s="119">
        <f>F27*10.764</f>
        <v>1237.4574264</v>
      </c>
    </row>
    <row r="30" spans="4:7">
      <c r="D30">
        <v>114.72</v>
      </c>
      <c r="E30" s="119">
        <f>D30*10.764</f>
        <v>1234.8460799999998</v>
      </c>
      <c r="F30" s="119">
        <f>E30*1.2</f>
        <v>1481.8152959999998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Plan 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2024-05-15T14:42:22Z</dcterms:modified>
</cp:coreProperties>
</file>