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D2F8A50-030B-432A-9788-E444ACBA3A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" l="1"/>
  <c r="I33" i="1"/>
  <c r="B25" i="1"/>
  <c r="B18" i="1"/>
  <c r="A34" i="1"/>
  <c r="F8" i="1"/>
  <c r="A33" i="1"/>
  <c r="F6" i="1"/>
  <c r="C37" i="1"/>
  <c r="I31" i="1"/>
  <c r="I28" i="1"/>
  <c r="I27" i="1"/>
  <c r="H29" i="1"/>
  <c r="H25" i="1"/>
  <c r="G25" i="1"/>
  <c r="C38" i="1"/>
  <c r="F35" i="1"/>
  <c r="G35" i="1" s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I29" i="1"/>
  <c r="B17" i="1" l="1"/>
  <c r="B19" i="1" s="1"/>
  <c r="I25" i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<sst xmlns="http://schemas.openxmlformats.org/spreadsheetml/2006/main" count="28" uniqueCount="26">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</sst>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38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AFAF0-5159-458E-93CE-E0646D772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429791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2AB7D0-D599-4113-87FD-1D35B6CE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54591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515528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628AF-58DD-44AF-B4B0-5308F5B0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0328" cy="8468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572686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10CC2-3381-4A5B-99AD-D1396D1E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7486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286896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9617A2-1564-4568-9A67-A8B383D3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11696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22500</v>
      </c>
      <c r="C3" s="17"/>
      <c r="D3" s="10"/>
      <c r="E3">
        <v>1993</v>
      </c>
      <c r="F3" s="3">
        <v>2024</v>
      </c>
      <c r="G3" s="4">
        <f>F3-E3</f>
        <v>31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49"/>
      <c r="K4" s="32"/>
      <c r="L4" s="3"/>
      <c r="M4" s="4"/>
    </row>
    <row r="5" spans="1:17" ht="16.5" x14ac:dyDescent="0.3">
      <c r="A5" s="16" t="s">
        <v>2</v>
      </c>
      <c r="B5" s="26">
        <f>B3-B4</f>
        <v>19500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691</v>
      </c>
      <c r="F6" s="3">
        <f>E6*1.2</f>
        <v>829.19999999999993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31</v>
      </c>
      <c r="C7" s="20"/>
      <c r="D7" s="38"/>
      <c r="F7" s="3">
        <v>19000</v>
      </c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29</v>
      </c>
      <c r="C8" s="20"/>
      <c r="D8" s="38"/>
      <c r="E8" s="6"/>
      <c r="F8" s="46">
        <f>F7*F6</f>
        <v>15754799.999999998</v>
      </c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46.5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0.46500000000000002</v>
      </c>
      <c r="C11" s="34"/>
      <c r="D11" s="39"/>
      <c r="E11" t="s">
        <v>24</v>
      </c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1395</v>
      </c>
      <c r="C12" s="21"/>
      <c r="D12" s="40"/>
      <c r="E12">
        <v>779</v>
      </c>
      <c r="G12" s="13"/>
      <c r="H12" s="44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1605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19500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21105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691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14583555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829*B4</f>
        <v>2487000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B17*0.025/12</f>
        <v>30382.40625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 t="s">
        <v>25</v>
      </c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f>C25/1.2</f>
        <v>716.66666666666674</v>
      </c>
      <c r="C25" s="8">
        <v>860</v>
      </c>
      <c r="D25" s="8"/>
      <c r="E25" s="8">
        <v>18000000</v>
      </c>
      <c r="F25" s="10">
        <f t="shared" ref="F25:F31" si="0">E25/B25</f>
        <v>25116.279069767439</v>
      </c>
      <c r="G25" s="10" t="e">
        <f>E25/D25</f>
        <v>#DIV/0!</v>
      </c>
      <c r="H25" s="10">
        <f>E25/C25</f>
        <v>20930.232558139534</v>
      </c>
      <c r="I25" s="8">
        <f>C25/B25</f>
        <v>1.2</v>
      </c>
      <c r="J25" s="15"/>
    </row>
    <row r="26" spans="1:14" ht="17.25" x14ac:dyDescent="0.3">
      <c r="B26" s="9">
        <v>375</v>
      </c>
      <c r="C26" s="8">
        <v>450</v>
      </c>
      <c r="D26" s="8"/>
      <c r="E26" s="8">
        <v>11500000</v>
      </c>
      <c r="F26" s="10">
        <f t="shared" si="0"/>
        <v>30666.666666666668</v>
      </c>
      <c r="G26" s="10">
        <f>E26/C26</f>
        <v>25555.555555555555</v>
      </c>
      <c r="H26" s="10" t="e">
        <f>E26/#REF!</f>
        <v>#REF!</v>
      </c>
      <c r="I26" s="8">
        <f>C26/B26</f>
        <v>1.2</v>
      </c>
      <c r="J26" s="15"/>
    </row>
    <row r="27" spans="1:14" x14ac:dyDescent="0.25">
      <c r="B27" s="9">
        <v>650</v>
      </c>
      <c r="C27" s="8">
        <v>812</v>
      </c>
      <c r="D27" s="8"/>
      <c r="E27" s="10">
        <v>17000000</v>
      </c>
      <c r="F27" s="10">
        <f t="shared" si="0"/>
        <v>26153.846153846152</v>
      </c>
      <c r="G27" s="10">
        <f t="shared" ref="G27:G31" si="1">E27/C27</f>
        <v>20935.960591133004</v>
      </c>
      <c r="H27" s="10" t="e">
        <f>E27/#REF!</f>
        <v>#REF!</v>
      </c>
      <c r="I27" s="8">
        <f>C27/B27</f>
        <v>1.2492307692307691</v>
      </c>
    </row>
    <row r="28" spans="1:14" x14ac:dyDescent="0.25">
      <c r="B28" s="9">
        <v>696</v>
      </c>
      <c r="C28" s="8">
        <v>750</v>
      </c>
      <c r="D28" s="8"/>
      <c r="E28" s="10">
        <v>17000000</v>
      </c>
      <c r="F28" s="10">
        <f t="shared" si="0"/>
        <v>24425.287356321838</v>
      </c>
      <c r="G28" s="10">
        <f t="shared" si="1"/>
        <v>22666.666666666668</v>
      </c>
      <c r="H28" s="10" t="e">
        <f>E28/#REF!</f>
        <v>#REF!</v>
      </c>
      <c r="I28" s="8">
        <f>C28/B28</f>
        <v>1.0775862068965518</v>
      </c>
    </row>
    <row r="29" spans="1:14" x14ac:dyDescent="0.25">
      <c r="B29" s="9">
        <v>650</v>
      </c>
      <c r="C29" s="8">
        <v>850</v>
      </c>
      <c r="D29" s="8"/>
      <c r="E29" s="10">
        <v>14000000</v>
      </c>
      <c r="F29" s="10">
        <f t="shared" si="0"/>
        <v>21538.461538461539</v>
      </c>
      <c r="G29" s="10">
        <f t="shared" si="1"/>
        <v>16470.588235294119</v>
      </c>
      <c r="H29" s="10" t="e">
        <f>E29/D29</f>
        <v>#DIV/0!</v>
      </c>
      <c r="I29" s="8">
        <f>C29/B29</f>
        <v>1.3076923076923077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9" x14ac:dyDescent="0.25">
      <c r="A33" s="8">
        <f>77.13*10.764</f>
        <v>830.22731999999985</v>
      </c>
      <c r="B33" s="8">
        <v>12000000</v>
      </c>
      <c r="C33" s="8">
        <f t="shared" ref="C33:C39" si="2">B33/A33</f>
        <v>14453.872705610316</v>
      </c>
      <c r="D33" s="8">
        <v>720000</v>
      </c>
      <c r="E33" s="8">
        <v>30000</v>
      </c>
      <c r="F33" s="8">
        <f>E33+D33+B33</f>
        <v>12750000</v>
      </c>
      <c r="G33" s="8">
        <f>F33/A33</f>
        <v>15357.239749710961</v>
      </c>
      <c r="H33" s="6">
        <f>A33/1.2</f>
        <v>691.85609999999986</v>
      </c>
      <c r="I33" s="50">
        <f>B33/H33</f>
        <v>17344.64724673238</v>
      </c>
    </row>
    <row r="34" spans="1:9" x14ac:dyDescent="0.25">
      <c r="A34" s="8">
        <f>19.47*10.764</f>
        <v>209.57507999999999</v>
      </c>
      <c r="B34" s="8">
        <v>4000000</v>
      </c>
      <c r="C34" s="8">
        <f t="shared" si="2"/>
        <v>19086.238688302066</v>
      </c>
      <c r="D34" s="8">
        <v>200000</v>
      </c>
      <c r="E34" s="8">
        <v>30000</v>
      </c>
      <c r="F34" s="8">
        <f>E34+D34+B34</f>
        <v>4230000</v>
      </c>
      <c r="G34" s="8">
        <f>F34/A34</f>
        <v>20183.697412879432</v>
      </c>
      <c r="H34" s="6"/>
    </row>
    <row r="35" spans="1:9" x14ac:dyDescent="0.25">
      <c r="A35" s="8"/>
      <c r="B35" s="8"/>
      <c r="C35" s="8" t="e">
        <f t="shared" si="2"/>
        <v>#DIV/0!</v>
      </c>
      <c r="D35" s="8">
        <v>1218000</v>
      </c>
      <c r="E35" s="8">
        <v>30000</v>
      </c>
      <c r="F35" s="8">
        <f>E35+D35+B35</f>
        <v>1248000</v>
      </c>
      <c r="G35" s="8" t="e">
        <f>F35/A35</f>
        <v>#DIV/0!</v>
      </c>
    </row>
    <row r="36" spans="1:9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9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</row>
    <row r="38" spans="1:9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9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9" ht="15.75" x14ac:dyDescent="0.25">
      <c r="A40" s="48"/>
      <c r="B40" s="9"/>
      <c r="C40" s="8"/>
      <c r="D40" s="8"/>
      <c r="E40" s="8"/>
      <c r="F40" s="8"/>
      <c r="G40" s="8"/>
    </row>
    <row r="41" spans="1:9" ht="15.75" x14ac:dyDescent="0.25">
      <c r="A41" s="28"/>
    </row>
    <row r="42" spans="1:9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2024-05-17T09:21:13Z</dcterms:modified>
</cp:coreProperties>
</file>