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Report Drafting\BOB\AO Office\Aniket Mahajan\"/>
    </mc:Choice>
  </mc:AlternateContent>
  <bookViews>
    <workbookView xWindow="0" yWindow="0" windowWidth="20490" windowHeight="7755" tabRatio="932" activeTab="3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Sheet6" sheetId="40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23" l="1"/>
  <c r="P9" i="4" l="1"/>
  <c r="Q9" i="4" s="1"/>
  <c r="P8" i="4"/>
  <c r="P7" i="4"/>
  <c r="P6" i="4"/>
  <c r="Q6" i="4" s="1"/>
  <c r="Q5" i="4"/>
  <c r="Q4" i="4"/>
  <c r="Q3" i="4"/>
  <c r="P2" i="4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P10" i="4"/>
  <c r="Q10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I30" i="24" s="1"/>
  <c r="F29" i="24"/>
  <c r="H29" i="24" s="1"/>
  <c r="E29" i="24"/>
  <c r="G29" i="24" s="1"/>
  <c r="I29" i="24" s="1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0" i="24" l="1"/>
  <c r="I21" i="24"/>
  <c r="I22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l="1"/>
  <c r="C19" i="23" s="1"/>
  <c r="C20" i="23" s="1"/>
  <c r="C25" i="23" l="1"/>
  <c r="C21" i="23"/>
  <c r="J19" i="4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 l="1"/>
  <c r="H16" i="4" s="1"/>
  <c r="D17" i="4"/>
  <c r="H17" i="4" s="1"/>
</calcChain>
</file>

<file path=xl/sharedStrings.xml><?xml version="1.0" encoding="utf-8"?>
<sst xmlns="http://schemas.openxmlformats.org/spreadsheetml/2006/main" count="132" uniqueCount="99">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</sst>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419100</xdr:colOff>
      <xdr:row>19</xdr:row>
      <xdr:rowOff>19050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15100" cy="36385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409575</xdr:colOff>
      <xdr:row>18</xdr:row>
      <xdr:rowOff>38100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05575" cy="34671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314325</xdr:colOff>
      <xdr:row>18</xdr:row>
      <xdr:rowOff>133350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10325" cy="35623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314325</xdr:colOff>
      <xdr:row>18</xdr:row>
      <xdr:rowOff>180975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65501" cy="36099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D17" sqref="D17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35535</v>
      </c>
      <c r="F2" s="75"/>
      <c r="G2" s="118" t="s">
        <v>76</v>
      </c>
      <c r="H2" s="119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33500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33500</v>
      </c>
      <c r="D5" s="57" t="s">
        <v>61</v>
      </c>
      <c r="E5" s="58">
        <f>ROUND(C5/10.764,0)</f>
        <v>3112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11400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22100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22100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33500</v>
      </c>
      <c r="D10" s="57" t="s">
        <v>61</v>
      </c>
      <c r="E10" s="58">
        <f>ROUND(C10/10.764,0)</f>
        <v>3112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2024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0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60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3030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C16*E10</f>
        <v>9429360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/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U16" sqref="U16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0"/>
      <c r="L1" s="120"/>
      <c r="M1" s="120"/>
      <c r="N1" s="120"/>
      <c r="O1" s="120"/>
      <c r="P1" s="120"/>
      <c r="Q1" s="120"/>
      <c r="R1" s="120"/>
    </row>
    <row r="2" spans="1:23" ht="16.5">
      <c r="A2" s="38">
        <v>0</v>
      </c>
      <c r="B2" s="38">
        <v>0</v>
      </c>
      <c r="C2" s="38">
        <v>0</v>
      </c>
      <c r="D2" s="38">
        <v>0</v>
      </c>
      <c r="E2" s="39">
        <f t="shared" ref="E2" si="0">B2/12</f>
        <v>0</v>
      </c>
      <c r="F2" s="39">
        <f t="shared" ref="F2" si="1">D2/12</f>
        <v>0</v>
      </c>
      <c r="G2" s="39">
        <f t="shared" ref="G2" si="2">A2+E2</f>
        <v>0</v>
      </c>
      <c r="H2" s="39">
        <f t="shared" ref="H2" si="3">C2+F2</f>
        <v>0</v>
      </c>
      <c r="I2" s="40">
        <f t="shared" ref="I2" si="4">G2*H2</f>
        <v>0</v>
      </c>
      <c r="J2" s="40">
        <f>I2</f>
        <v>0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0</v>
      </c>
      <c r="B3" s="38">
        <v>0</v>
      </c>
      <c r="C3" s="38">
        <v>0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0</v>
      </c>
      <c r="H3" s="39">
        <f t="shared" ref="H3:H30" si="8">C3+F3</f>
        <v>0</v>
      </c>
      <c r="I3" s="40">
        <f t="shared" ref="I3:I22" si="9">G3*H3</f>
        <v>0</v>
      </c>
      <c r="J3" s="40">
        <f>J2+I3</f>
        <v>0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0</v>
      </c>
      <c r="B4" s="38">
        <v>0</v>
      </c>
      <c r="C4" s="38">
        <v>0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0</v>
      </c>
      <c r="H4" s="39">
        <f t="shared" si="8"/>
        <v>0</v>
      </c>
      <c r="I4" s="40">
        <f t="shared" si="9"/>
        <v>0</v>
      </c>
      <c r="J4" s="40">
        <f t="shared" ref="J4:J30" si="10">J3+I4</f>
        <v>0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0</v>
      </c>
      <c r="B5" s="38">
        <v>0</v>
      </c>
      <c r="C5" s="38">
        <v>0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0</v>
      </c>
      <c r="H5" s="39">
        <f t="shared" si="8"/>
        <v>0</v>
      </c>
      <c r="I5" s="40">
        <f t="shared" si="9"/>
        <v>0</v>
      </c>
      <c r="J5" s="40">
        <f t="shared" si="10"/>
        <v>0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0</v>
      </c>
      <c r="B6" s="38">
        <v>0</v>
      </c>
      <c r="C6" s="38">
        <v>0</v>
      </c>
      <c r="D6" s="38">
        <v>0</v>
      </c>
      <c r="E6" s="39">
        <f t="shared" si="5"/>
        <v>0</v>
      </c>
      <c r="F6" s="39">
        <f t="shared" si="6"/>
        <v>0</v>
      </c>
      <c r="G6" s="39">
        <f t="shared" si="7"/>
        <v>0</v>
      </c>
      <c r="H6" s="39">
        <f t="shared" si="8"/>
        <v>0</v>
      </c>
      <c r="I6" s="40">
        <f t="shared" si="9"/>
        <v>0</v>
      </c>
      <c r="J6" s="40">
        <f t="shared" si="10"/>
        <v>0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0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0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0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0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0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0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0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0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0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0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0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0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0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0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0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0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0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0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0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0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0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0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0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0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opLeftCell="A10" workbookViewId="0">
      <selection activeCell="E12" sqref="E12"/>
    </sheetView>
  </sheetViews>
  <sheetFormatPr defaultRowHeight="15"/>
  <cols>
    <col min="1" max="1" width="21.7109375" bestFit="1" customWidth="1"/>
    <col min="2" max="2" width="14.285156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9" max="9" width="12.5703125" bestFit="1" customWidth="1"/>
  </cols>
  <sheetData>
    <row r="1" spans="1:9">
      <c r="A1" s="11"/>
      <c r="B1" s="12"/>
      <c r="C1" s="13"/>
      <c r="D1" s="14"/>
      <c r="F1" s="78"/>
      <c r="G1" s="78"/>
    </row>
    <row r="2" spans="1:9">
      <c r="A2" s="15"/>
      <c r="D2" s="17"/>
      <c r="F2" s="78"/>
      <c r="G2" s="78"/>
    </row>
    <row r="3" spans="1:9">
      <c r="A3" s="15" t="s">
        <v>13</v>
      </c>
      <c r="B3" s="19"/>
      <c r="C3" s="20">
        <v>5000</v>
      </c>
      <c r="D3" s="21" t="s">
        <v>97</v>
      </c>
      <c r="F3" s="78"/>
      <c r="G3" s="78"/>
      <c r="H3" s="18"/>
    </row>
    <row r="4" spans="1:9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9" ht="16.5">
      <c r="A5" s="15" t="s">
        <v>15</v>
      </c>
      <c r="B5" s="19"/>
      <c r="C5" s="20">
        <f>C3-C4</f>
        <v>3000</v>
      </c>
      <c r="D5" s="23"/>
      <c r="F5" s="78"/>
      <c r="G5" s="78"/>
      <c r="H5" s="73"/>
    </row>
    <row r="6" spans="1:9">
      <c r="A6" s="15" t="s">
        <v>16</v>
      </c>
      <c r="B6" s="19"/>
      <c r="C6" s="20">
        <f>C4</f>
        <v>2000</v>
      </c>
      <c r="D6" s="23"/>
      <c r="F6" s="78"/>
      <c r="G6" s="78"/>
    </row>
    <row r="7" spans="1:9">
      <c r="A7" s="15" t="s">
        <v>17</v>
      </c>
      <c r="B7" s="24"/>
      <c r="C7" s="25">
        <v>0</v>
      </c>
      <c r="D7" s="25"/>
      <c r="F7" s="78"/>
      <c r="G7" s="78"/>
    </row>
    <row r="8" spans="1:9">
      <c r="A8" s="15" t="s">
        <v>18</v>
      </c>
      <c r="B8" s="24"/>
      <c r="C8" s="25">
        <f>C9-C7</f>
        <v>60</v>
      </c>
      <c r="D8" s="25"/>
      <c r="F8" s="78"/>
      <c r="G8" s="78"/>
    </row>
    <row r="9" spans="1:9">
      <c r="A9" s="15" t="s">
        <v>19</v>
      </c>
      <c r="B9" s="24"/>
      <c r="C9" s="25">
        <v>60</v>
      </c>
      <c r="D9" s="25"/>
      <c r="F9" s="78"/>
      <c r="G9" s="78"/>
    </row>
    <row r="10" spans="1:9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9">
      <c r="A11" s="15"/>
      <c r="B11" s="26"/>
      <c r="C11" s="27">
        <f>C10%</f>
        <v>0</v>
      </c>
      <c r="D11" s="27"/>
      <c r="F11" s="78"/>
      <c r="G11" s="78"/>
    </row>
    <row r="12" spans="1:9">
      <c r="A12" s="15" t="s">
        <v>21</v>
      </c>
      <c r="B12" s="19"/>
      <c r="C12" s="20">
        <f>C6*C11</f>
        <v>0</v>
      </c>
      <c r="D12" s="23"/>
      <c r="F12" s="78"/>
      <c r="G12" s="78"/>
    </row>
    <row r="13" spans="1:9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9">
      <c r="A14" s="15" t="s">
        <v>15</v>
      </c>
      <c r="B14" s="19"/>
      <c r="C14" s="20">
        <f>C5</f>
        <v>3000</v>
      </c>
      <c r="D14" s="23"/>
      <c r="F14" s="78"/>
      <c r="G14" s="78"/>
    </row>
    <row r="15" spans="1:9">
      <c r="B15" s="19"/>
      <c r="C15" s="20"/>
      <c r="D15" s="23"/>
      <c r="F15" s="78"/>
      <c r="G15" s="78"/>
      <c r="I15" s="61"/>
    </row>
    <row r="16" spans="1:9">
      <c r="A16" s="28" t="s">
        <v>23</v>
      </c>
      <c r="B16" s="29"/>
      <c r="C16" s="21">
        <f>C14+C13</f>
        <v>5000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98</v>
      </c>
      <c r="B18" s="7"/>
      <c r="C18" s="76">
        <v>3030</v>
      </c>
      <c r="D18" s="76"/>
      <c r="E18" s="77"/>
      <c r="F18" s="78"/>
      <c r="G18" s="78"/>
    </row>
    <row r="19" spans="1:7">
      <c r="A19" s="15"/>
      <c r="B19" s="6"/>
      <c r="C19" s="30">
        <f>C18*C16</f>
        <v>15150000</v>
      </c>
      <c r="D19" s="78" t="s">
        <v>68</v>
      </c>
      <c r="E19" s="30"/>
      <c r="F19" s="78" t="s">
        <v>68</v>
      </c>
      <c r="G19" s="78"/>
    </row>
    <row r="20" spans="1:7">
      <c r="A20" s="15"/>
      <c r="B20" s="61">
        <f>C20*90%</f>
        <v>12953250</v>
      </c>
      <c r="C20" s="31">
        <f>C19*95%</f>
        <v>14392500</v>
      </c>
      <c r="D20" s="78" t="s">
        <v>24</v>
      </c>
      <c r="E20" s="31"/>
      <c r="F20" s="78" t="s">
        <v>24</v>
      </c>
      <c r="G20" s="78"/>
    </row>
    <row r="21" spans="1:7">
      <c r="A21" s="15"/>
      <c r="C21" s="31">
        <f>C19*80%</f>
        <v>12120000</v>
      </c>
      <c r="D21" s="78" t="s">
        <v>25</v>
      </c>
      <c r="E21" s="31"/>
      <c r="F21" s="78" t="s">
        <v>25</v>
      </c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6060000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31562.5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0" verticalDpi="0" copies="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abSelected="1" topLeftCell="D1" zoomScale="85" zoomScaleNormal="85" workbookViewId="0">
      <selection activeCell="R11" sqref="R11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1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>
        <v>1</v>
      </c>
      <c r="O2" s="75">
        <v>0</v>
      </c>
      <c r="P2" s="75">
        <f t="shared" ref="P2:P9" si="10">O2/1.2</f>
        <v>0</v>
      </c>
      <c r="Q2" s="75">
        <v>0</v>
      </c>
      <c r="R2" s="2">
        <v>0</v>
      </c>
      <c r="S2" s="2"/>
      <c r="T2" s="2"/>
      <c r="AA2" s="68"/>
    </row>
    <row r="3" spans="1:35">
      <c r="A3" s="4">
        <f t="shared" si="0"/>
        <v>2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>
        <v>2</v>
      </c>
      <c r="O3" s="75">
        <v>0</v>
      </c>
      <c r="P3" s="75">
        <v>0</v>
      </c>
      <c r="Q3" s="75">
        <f t="shared" ref="Q3:Q9" si="11">P3/1.2</f>
        <v>0</v>
      </c>
      <c r="R3" s="2">
        <v>0</v>
      </c>
      <c r="S3" s="2"/>
      <c r="T3" s="2"/>
      <c r="AE3" s="68"/>
    </row>
    <row r="4" spans="1:35">
      <c r="A4" s="4">
        <f t="shared" si="0"/>
        <v>3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>
        <v>3</v>
      </c>
      <c r="O4" s="75">
        <v>0</v>
      </c>
      <c r="P4" s="75">
        <v>0</v>
      </c>
      <c r="Q4" s="75">
        <f t="shared" si="11"/>
        <v>0</v>
      </c>
      <c r="R4" s="2">
        <v>0</v>
      </c>
      <c r="S4" s="2"/>
      <c r="T4" s="2"/>
    </row>
    <row r="5" spans="1:35">
      <c r="A5" s="4">
        <f t="shared" si="0"/>
        <v>4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>
        <v>4</v>
      </c>
      <c r="O5" s="75">
        <v>0</v>
      </c>
      <c r="P5" s="75">
        <v>0</v>
      </c>
      <c r="Q5" s="75">
        <f t="shared" si="11"/>
        <v>0</v>
      </c>
      <c r="R5" s="2">
        <v>0</v>
      </c>
      <c r="S5" s="2"/>
      <c r="T5" s="2"/>
    </row>
    <row r="6" spans="1:35">
      <c r="A6" s="4">
        <f t="shared" si="0"/>
        <v>5</v>
      </c>
      <c r="B6" s="4">
        <f t="shared" si="1"/>
        <v>1772.2222222222226</v>
      </c>
      <c r="C6" s="4">
        <f t="shared" si="2"/>
        <v>2126.666666666667</v>
      </c>
      <c r="D6" s="4">
        <f t="shared" si="3"/>
        <v>2552.0000000000005</v>
      </c>
      <c r="E6" s="5">
        <f t="shared" si="4"/>
        <v>15000000</v>
      </c>
      <c r="F6" s="66">
        <f t="shared" si="5"/>
        <v>8464</v>
      </c>
      <c r="G6" s="66">
        <f t="shared" si="6"/>
        <v>7053</v>
      </c>
      <c r="H6" s="66">
        <f t="shared" si="7"/>
        <v>5878</v>
      </c>
      <c r="I6" s="66">
        <f t="shared" si="8"/>
        <v>0</v>
      </c>
      <c r="J6" s="66">
        <f t="shared" si="9"/>
        <v>0</v>
      </c>
      <c r="K6" s="67"/>
      <c r="L6" s="67"/>
      <c r="M6" s="67"/>
      <c r="N6" s="67">
        <v>5</v>
      </c>
      <c r="O6" s="75">
        <v>2552</v>
      </c>
      <c r="P6" s="75">
        <f t="shared" si="10"/>
        <v>2126.666666666667</v>
      </c>
      <c r="Q6" s="75">
        <f t="shared" si="11"/>
        <v>1772.2222222222226</v>
      </c>
      <c r="R6" s="2">
        <v>15000000</v>
      </c>
      <c r="S6" s="2"/>
      <c r="T6" s="2"/>
      <c r="AI6" t="s">
        <v>73</v>
      </c>
    </row>
    <row r="7" spans="1:35">
      <c r="A7" s="4">
        <f t="shared" si="0"/>
        <v>6</v>
      </c>
      <c r="B7" s="4">
        <f t="shared" si="1"/>
        <v>2500</v>
      </c>
      <c r="C7" s="4">
        <f t="shared" si="2"/>
        <v>3000</v>
      </c>
      <c r="D7" s="4">
        <f t="shared" si="3"/>
        <v>3600</v>
      </c>
      <c r="E7" s="5">
        <f t="shared" si="4"/>
        <v>14000000</v>
      </c>
      <c r="F7" s="4">
        <f t="shared" si="5"/>
        <v>5600</v>
      </c>
      <c r="G7" s="4">
        <f t="shared" si="6"/>
        <v>4667</v>
      </c>
      <c r="H7" s="4">
        <f t="shared" si="7"/>
        <v>3889</v>
      </c>
      <c r="I7" s="4">
        <f t="shared" si="8"/>
        <v>0</v>
      </c>
      <c r="J7" s="4">
        <f t="shared" si="9"/>
        <v>0</v>
      </c>
      <c r="N7" s="67">
        <v>6</v>
      </c>
      <c r="O7" s="75">
        <v>0</v>
      </c>
      <c r="P7" s="75">
        <f t="shared" si="10"/>
        <v>0</v>
      </c>
      <c r="Q7" s="75">
        <v>2500</v>
      </c>
      <c r="R7" s="2">
        <v>14000000</v>
      </c>
      <c r="S7" s="2"/>
      <c r="T7" s="2"/>
    </row>
    <row r="8" spans="1:35">
      <c r="A8" s="4">
        <f t="shared" si="0"/>
        <v>0</v>
      </c>
      <c r="B8" s="4">
        <f t="shared" si="1"/>
        <v>1703</v>
      </c>
      <c r="C8" s="4">
        <f t="shared" si="2"/>
        <v>2043.6</v>
      </c>
      <c r="D8" s="4">
        <f t="shared" si="3"/>
        <v>2452.3199999999997</v>
      </c>
      <c r="E8" s="5">
        <f t="shared" si="4"/>
        <v>10000000</v>
      </c>
      <c r="F8" s="4">
        <f t="shared" si="5"/>
        <v>5872</v>
      </c>
      <c r="G8" s="4">
        <f t="shared" si="6"/>
        <v>4893</v>
      </c>
      <c r="H8" s="4">
        <f t="shared" si="7"/>
        <v>4078</v>
      </c>
      <c r="I8" s="4">
        <f t="shared" si="8"/>
        <v>0</v>
      </c>
      <c r="J8" s="4">
        <f t="shared" si="9"/>
        <v>0</v>
      </c>
      <c r="O8" s="75">
        <v>0</v>
      </c>
      <c r="P8" s="75">
        <f t="shared" si="10"/>
        <v>0</v>
      </c>
      <c r="Q8" s="75">
        <v>1703</v>
      </c>
      <c r="R8" s="2">
        <v>10000000</v>
      </c>
      <c r="S8" s="2"/>
      <c r="T8" s="2"/>
    </row>
    <row r="9" spans="1:35">
      <c r="A9" s="4">
        <f t="shared" si="0"/>
        <v>0</v>
      </c>
      <c r="B9" s="4">
        <f t="shared" si="1"/>
        <v>1527.7777777777781</v>
      </c>
      <c r="C9" s="4">
        <f t="shared" si="2"/>
        <v>1833.3333333333337</v>
      </c>
      <c r="D9" s="4">
        <f t="shared" si="3"/>
        <v>2200.0000000000005</v>
      </c>
      <c r="E9" s="5">
        <f t="shared" si="4"/>
        <v>12100000</v>
      </c>
      <c r="F9" s="4">
        <f t="shared" si="5"/>
        <v>7920</v>
      </c>
      <c r="G9" s="4">
        <f t="shared" si="6"/>
        <v>6600</v>
      </c>
      <c r="H9" s="4">
        <f t="shared" si="7"/>
        <v>5500</v>
      </c>
      <c r="I9" s="4">
        <f t="shared" si="8"/>
        <v>0</v>
      </c>
      <c r="J9" s="4">
        <f t="shared" si="9"/>
        <v>0</v>
      </c>
      <c r="O9" s="75">
        <v>2200</v>
      </c>
      <c r="P9" s="75">
        <f t="shared" si="10"/>
        <v>1833.3333333333335</v>
      </c>
      <c r="Q9" s="75">
        <f t="shared" si="11"/>
        <v>1527.7777777777781</v>
      </c>
      <c r="R9" s="2">
        <v>12100000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2">O10/1.2</f>
        <v>0</v>
      </c>
      <c r="Q10" s="75">
        <f t="shared" ref="Q10" si="13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4">O11/1.2</f>
        <v>0</v>
      </c>
      <c r="Q11">
        <f t="shared" ref="Q11" si="15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>
        <v>0</v>
      </c>
      <c r="P12">
        <f t="shared" ref="P12" si="16">O12/1.2</f>
        <v>0</v>
      </c>
      <c r="Q12">
        <f t="shared" ref="Q12" si="17">P12/1.2</f>
        <v>0</v>
      </c>
      <c r="R12" s="2">
        <v>0</v>
      </c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18">O13/1.2</f>
        <v>0</v>
      </c>
      <c r="Q13">
        <f t="shared" ref="Q13" si="19">P13/1.2</f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20">O14/1.2</f>
        <v>0</v>
      </c>
      <c r="Q14">
        <f t="shared" ref="Q14:Q15" si="21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20"/>
        <v>0</v>
      </c>
      <c r="Q15">
        <f t="shared" si="21"/>
        <v>0</v>
      </c>
      <c r="R15" s="2">
        <v>0</v>
      </c>
      <c r="S15" s="2"/>
    </row>
    <row r="16" spans="1:35">
      <c r="A16" s="4">
        <f t="shared" ref="A16:A19" si="22">N16</f>
        <v>0</v>
      </c>
      <c r="B16" s="4">
        <f t="shared" ref="B16:B19" si="23">Q16</f>
        <v>0</v>
      </c>
      <c r="C16" s="4">
        <f t="shared" ref="C16:C19" si="24">B16*1.2</f>
        <v>0</v>
      </c>
      <c r="D16" s="4">
        <f t="shared" ref="D16:D19" si="25">C16*1.2</f>
        <v>0</v>
      </c>
      <c r="E16" s="5">
        <f t="shared" ref="E16:E19" si="26">R16</f>
        <v>0</v>
      </c>
      <c r="F16" s="4" t="e">
        <f t="shared" ref="F16:F19" si="27">ROUND((E16/B16),0)</f>
        <v>#DIV/0!</v>
      </c>
      <c r="G16" s="4" t="e">
        <f t="shared" ref="G16:G19" si="28">ROUND((E16/C16),0)</f>
        <v>#DIV/0!</v>
      </c>
      <c r="H16" s="4" t="e">
        <f t="shared" ref="H16:H19" si="29">ROUND((E16/D16),0)</f>
        <v>#DIV/0!</v>
      </c>
      <c r="I16" s="4">
        <f t="shared" ref="I16:J19" si="30">T16</f>
        <v>0</v>
      </c>
      <c r="J16" s="4">
        <f t="shared" si="30"/>
        <v>0</v>
      </c>
      <c r="O16">
        <v>0</v>
      </c>
      <c r="P16">
        <f t="shared" ref="P16:P17" si="31">O16/1.2</f>
        <v>0</v>
      </c>
      <c r="Q16">
        <f t="shared" ref="Q16:Q18" si="32">P16/1.2</f>
        <v>0</v>
      </c>
      <c r="R16" s="2">
        <v>0</v>
      </c>
      <c r="S16" s="2"/>
    </row>
    <row r="17" spans="1:19">
      <c r="A17" s="4">
        <f t="shared" si="22"/>
        <v>0</v>
      </c>
      <c r="B17" s="4">
        <f t="shared" si="23"/>
        <v>0</v>
      </c>
      <c r="C17" s="4">
        <f t="shared" si="24"/>
        <v>0</v>
      </c>
      <c r="D17" s="4">
        <f t="shared" si="25"/>
        <v>0</v>
      </c>
      <c r="E17" s="5">
        <f t="shared" si="26"/>
        <v>0</v>
      </c>
      <c r="F17" s="4" t="e">
        <f t="shared" si="27"/>
        <v>#DIV/0!</v>
      </c>
      <c r="G17" s="4" t="e">
        <f t="shared" si="28"/>
        <v>#DIV/0!</v>
      </c>
      <c r="H17" s="4" t="e">
        <f t="shared" si="29"/>
        <v>#DIV/0!</v>
      </c>
      <c r="I17" s="4">
        <f t="shared" si="30"/>
        <v>0</v>
      </c>
      <c r="J17" s="4">
        <f t="shared" si="30"/>
        <v>0</v>
      </c>
      <c r="O17">
        <v>0</v>
      </c>
      <c r="P17">
        <f t="shared" si="31"/>
        <v>0</v>
      </c>
      <c r="Q17">
        <f t="shared" si="32"/>
        <v>0</v>
      </c>
      <c r="R17" s="2">
        <v>0</v>
      </c>
      <c r="S17" s="2"/>
    </row>
    <row r="18" spans="1:19">
      <c r="A18" s="4">
        <f t="shared" si="22"/>
        <v>0</v>
      </c>
      <c r="B18" s="4">
        <f t="shared" si="23"/>
        <v>0</v>
      </c>
      <c r="C18" s="4">
        <f t="shared" si="24"/>
        <v>0</v>
      </c>
      <c r="D18" s="4">
        <f t="shared" si="25"/>
        <v>0</v>
      </c>
      <c r="E18" s="5">
        <f t="shared" si="26"/>
        <v>0</v>
      </c>
      <c r="F18" s="4" t="e">
        <f t="shared" si="27"/>
        <v>#DIV/0!</v>
      </c>
      <c r="G18" s="4" t="e">
        <f t="shared" si="28"/>
        <v>#DIV/0!</v>
      </c>
      <c r="H18" s="4" t="e">
        <f t="shared" si="29"/>
        <v>#DIV/0!</v>
      </c>
      <c r="I18" s="4">
        <f t="shared" si="30"/>
        <v>0</v>
      </c>
      <c r="J18" s="4">
        <f t="shared" si="30"/>
        <v>0</v>
      </c>
      <c r="O18">
        <v>0</v>
      </c>
      <c r="P18">
        <f>O18/1.2</f>
        <v>0</v>
      </c>
      <c r="Q18">
        <f t="shared" si="32"/>
        <v>0</v>
      </c>
      <c r="R18" s="2">
        <v>0</v>
      </c>
      <c r="S18" s="2"/>
    </row>
    <row r="19" spans="1:19">
      <c r="A19" s="4">
        <f t="shared" si="22"/>
        <v>0</v>
      </c>
      <c r="B19" s="4">
        <f t="shared" si="23"/>
        <v>0</v>
      </c>
      <c r="C19" s="4">
        <f t="shared" si="24"/>
        <v>0</v>
      </c>
      <c r="D19" s="4">
        <f t="shared" si="25"/>
        <v>0</v>
      </c>
      <c r="E19" s="5">
        <f t="shared" si="26"/>
        <v>0</v>
      </c>
      <c r="F19" s="4" t="e">
        <f t="shared" si="27"/>
        <v>#DIV/0!</v>
      </c>
      <c r="G19" s="4" t="e">
        <f t="shared" si="28"/>
        <v>#DIV/0!</v>
      </c>
      <c r="H19" s="4" t="e">
        <f t="shared" si="29"/>
        <v>#DIV/0!</v>
      </c>
      <c r="I19" s="4">
        <f t="shared" si="30"/>
        <v>0</v>
      </c>
      <c r="J19" s="4">
        <f t="shared" si="30"/>
        <v>0</v>
      </c>
      <c r="O19" s="75">
        <v>0</v>
      </c>
      <c r="P19" s="75">
        <f>O19/1.2</f>
        <v>0</v>
      </c>
      <c r="Q19" s="75">
        <f t="shared" ref="Q19" si="33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="130" zoomScaleNormal="130" workbookViewId="0">
      <selection activeCell="H11" sqref="D7:H1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30" zoomScaleNormal="130" workbookViewId="0">
      <selection activeCell="J11" sqref="D6:J11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30" zoomScaleNormal="130" workbookViewId="0">
      <selection activeCell="I11" sqref="I11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30" zoomScaleNormal="130" workbookViewId="0">
      <selection activeCell="J7" sqref="J7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1" sqref="M21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Sheet6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2024-05-14T06:11:11Z</dcterms:modified>
</cp:coreProperties>
</file>