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T14" i="1"/>
  <c r="R15" i="1"/>
  <c r="R14" i="1"/>
  <c r="K16" i="1" l="1"/>
  <c r="K15" i="1"/>
  <c r="K18" i="1"/>
  <c r="L14" i="1"/>
  <c r="M13" i="1"/>
  <c r="S6" i="1"/>
  <c r="S5" i="1"/>
  <c r="L12" i="1"/>
  <c r="B9" i="1"/>
  <c r="S9" i="1"/>
  <c r="K14" i="1"/>
  <c r="K12" i="1"/>
  <c r="J11" i="1"/>
  <c r="J10" i="1"/>
</calcChain>
</file>

<file path=xl/sharedStrings.xml><?xml version="1.0" encoding="utf-8"?>
<sst xmlns="http://schemas.openxmlformats.org/spreadsheetml/2006/main" count="9" uniqueCount="9">
  <si>
    <t>Carpet</t>
  </si>
  <si>
    <t>Usable</t>
  </si>
  <si>
    <t>Total</t>
  </si>
  <si>
    <t>Rate</t>
  </si>
  <si>
    <t>FMV</t>
  </si>
  <si>
    <t>RV</t>
  </si>
  <si>
    <t>DV</t>
  </si>
  <si>
    <t>Rental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</si>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</sst>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0"/>
  <sheetViews>
    <sheetView tabSelected="1" workbookViewId="0">
      <selection activeCell="L14" sqref="L14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.140625" bestFit="1" customWidth="1"/>
    <col min="18" max="18" width="14.28515625" bestFit="1" customWidth="1"/>
  </cols>
  <sheetData>
    <row r="4" spans="2:20" x14ac:dyDescent="0.25">
      <c r="S4">
        <v>30250</v>
      </c>
    </row>
    <row r="5" spans="2:20" x14ac:dyDescent="0.25">
      <c r="S5">
        <f>S4/100*110</f>
        <v>33275</v>
      </c>
    </row>
    <row r="6" spans="2:20" x14ac:dyDescent="0.25">
      <c r="S6">
        <f>S5/10.764</f>
        <v>3091.32292827945</v>
      </c>
    </row>
    <row r="7" spans="2:20" x14ac:dyDescent="0.25">
      <c r="B7">
        <v>2024</v>
      </c>
    </row>
    <row r="8" spans="2:20" x14ac:dyDescent="0.25">
      <c r="B8">
        <v>2019</v>
      </c>
      <c r="S8">
        <v>63.55</v>
      </c>
    </row>
    <row r="9" spans="2:20" x14ac:dyDescent="0.25">
      <c r="B9">
        <f>B7-B8</f>
        <v>5</v>
      </c>
      <c r="S9">
        <f>S8*10.764</f>
        <v>684.05219999999997</v>
      </c>
    </row>
    <row r="10" spans="2:20" x14ac:dyDescent="0.25">
      <c r="H10" t="s">
        <v>0</v>
      </c>
      <c r="I10">
        <v>50.17</v>
      </c>
      <c r="J10">
        <f>I10*10.764</f>
        <v>540.02987999999993</v>
      </c>
      <c r="K10">
        <v>540</v>
      </c>
    </row>
    <row r="11" spans="2:20" x14ac:dyDescent="0.25">
      <c r="H11" t="s">
        <v>1</v>
      </c>
      <c r="I11">
        <v>2.79</v>
      </c>
      <c r="J11">
        <f>I11*10.764</f>
        <v>30.031559999999999</v>
      </c>
      <c r="K11">
        <v>30</v>
      </c>
    </row>
    <row r="12" spans="2:20" x14ac:dyDescent="0.25">
      <c r="J12" t="s">
        <v>2</v>
      </c>
      <c r="K12">
        <f>SUM(K10:K11)</f>
        <v>570</v>
      </c>
      <c r="L12">
        <f>K12*1.2</f>
        <v>684</v>
      </c>
    </row>
    <row r="13" spans="2:20" x14ac:dyDescent="0.25">
      <c r="J13" t="s">
        <v>3</v>
      </c>
      <c r="K13" s="1">
        <v>35000</v>
      </c>
      <c r="L13" s="1">
        <v>3000</v>
      </c>
      <c r="M13" s="1">
        <f>K13-L13</f>
        <v>32000</v>
      </c>
      <c r="R13" s="1">
        <v>194290</v>
      </c>
    </row>
    <row r="14" spans="2:20" x14ac:dyDescent="0.25">
      <c r="J14" t="s">
        <v>4</v>
      </c>
      <c r="K14" s="1">
        <f>K13*K12</f>
        <v>19950000</v>
      </c>
      <c r="L14" s="1">
        <f>L13*L12</f>
        <v>2052000</v>
      </c>
      <c r="M14" s="1"/>
      <c r="R14" s="3">
        <f>R13/100*105</f>
        <v>204004.5</v>
      </c>
      <c r="T14" s="4">
        <f>R14-R13</f>
        <v>9714.5</v>
      </c>
    </row>
    <row r="15" spans="2:20" x14ac:dyDescent="0.25">
      <c r="J15" t="s">
        <v>5</v>
      </c>
      <c r="K15" s="1">
        <f>K14*90%</f>
        <v>17955000</v>
      </c>
      <c r="R15" s="3">
        <f>R14/10.764</f>
        <v>18952.480490523969</v>
      </c>
    </row>
    <row r="16" spans="2:20" x14ac:dyDescent="0.25">
      <c r="J16" t="s">
        <v>6</v>
      </c>
      <c r="K16" s="2">
        <f>K14*80%</f>
        <v>15960000</v>
      </c>
    </row>
    <row r="18" spans="10:18" x14ac:dyDescent="0.25">
      <c r="J18" t="s">
        <v>7</v>
      </c>
      <c r="K18" s="2">
        <f>K14*0.033/12</f>
        <v>54862.5</v>
      </c>
      <c r="R18" s="1">
        <v>684</v>
      </c>
    </row>
    <row r="19" spans="10:18" x14ac:dyDescent="0.25">
      <c r="R19" s="1">
        <v>18952</v>
      </c>
    </row>
    <row r="20" spans="10:18" x14ac:dyDescent="0.25">
      <c r="J20" t="s">
        <v>8</v>
      </c>
      <c r="R20" s="1">
        <f>R19*R18</f>
        <v>12963168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2024-05-15T10:26:56Z</dcterms:modified>
</cp:coreProperties>
</file>