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59DE18C-8E4E-4664-874E-71D7CBCFF3D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C29" i="1"/>
  <c r="I28" i="1"/>
  <c r="I27" i="1"/>
  <c r="B25" i="1"/>
  <c r="F6" i="1"/>
  <c r="H29" i="1"/>
  <c r="H25" i="1"/>
  <c r="G25" i="1"/>
  <c r="C38" i="1"/>
  <c r="F35" i="1"/>
  <c r="G35" i="1" s="1"/>
  <c r="F39" i="1"/>
  <c r="G39" i="1" s="1"/>
  <c r="C39" i="1"/>
  <c r="F38" i="1"/>
  <c r="C37" i="1"/>
  <c r="C36" i="1"/>
  <c r="F36" i="1"/>
  <c r="G36" i="1" s="1"/>
  <c r="B10" i="1"/>
  <c r="B11" i="1" s="1"/>
  <c r="B8" i="1"/>
  <c r="B6" i="1"/>
  <c r="B5" i="1"/>
  <c r="B14" i="1" s="1"/>
  <c r="G38" i="1" l="1"/>
  <c r="B12" i="1"/>
  <c r="B13" i="1" s="1"/>
  <c r="C35" i="1"/>
  <c r="C34" i="1"/>
  <c r="C33" i="1"/>
  <c r="B15" i="1" l="1"/>
  <c r="B17" i="1" s="1"/>
  <c r="B19" i="1" s="1"/>
  <c r="I29" i="1"/>
  <c r="I25" i="1" l="1"/>
  <c r="I30" i="1"/>
  <c r="F25" i="1"/>
  <c r="F26" i="1" l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31" i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<sst xmlns="http://schemas.openxmlformats.org/spreadsheetml/2006/main" count="27" uniqueCount="25">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</sst>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43</xdr:row>
      <xdr:rowOff>58301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E6DF4F-7244-406C-8DFE-DE6672C14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8249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26</xdr:col>
      <xdr:colOff>11735</xdr:colOff>
      <xdr:row>42</xdr:row>
      <xdr:rowOff>58275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0CF526-9F14-4D50-9E05-DF82E6270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5832760" cy="8059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335634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5AB137-75C8-4200-9476-16CEB42A4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85234" cy="8326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230844</xdr:colOff>
      <xdr:row>42</xdr:row>
      <xdr:rowOff>124959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CD6789-AF64-4902-B028-D10C6A866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80444" cy="8125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449524</xdr:colOff>
      <xdr:row>47</xdr:row>
      <xdr:rowOff>125092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A8A640-658C-440A-B202-D8CD746B8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51124" cy="9078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278220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E9C5CB-08F1-4527-B0ED-F62BFE7B0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99020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20500</v>
      </c>
      <c r="C3" s="17"/>
      <c r="D3" s="10"/>
      <c r="E3">
        <v>2002</v>
      </c>
      <c r="F3" s="3">
        <v>2024</v>
      </c>
      <c r="G3" s="4">
        <f>F3-E3</f>
        <v>22</v>
      </c>
      <c r="L3" s="3"/>
      <c r="M3" s="4"/>
    </row>
    <row r="4" spans="1:17" ht="33" x14ac:dyDescent="0.3">
      <c r="A4" s="18" t="s">
        <v>1</v>
      </c>
      <c r="B4" s="26">
        <v>2800</v>
      </c>
      <c r="C4" s="17"/>
      <c r="D4" s="10"/>
      <c r="E4" s="38"/>
      <c r="F4" s="3"/>
      <c r="G4" s="4"/>
      <c r="H4" s="25"/>
      <c r="K4" s="33"/>
      <c r="L4" s="3"/>
      <c r="M4" s="4"/>
    </row>
    <row r="5" spans="1:17" ht="16.5" x14ac:dyDescent="0.3">
      <c r="A5" s="16" t="s">
        <v>2</v>
      </c>
      <c r="B5" s="26">
        <f>B3-B4</f>
        <v>17700</v>
      </c>
      <c r="C5" s="17"/>
      <c r="D5" s="10"/>
      <c r="E5" s="39" t="s">
        <v>22</v>
      </c>
      <c r="F5" s="8" t="s">
        <v>23</v>
      </c>
      <c r="G5" s="14"/>
      <c r="H5" s="8"/>
      <c r="I5" s="8"/>
      <c r="M5" s="43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2800</v>
      </c>
      <c r="C6" s="17"/>
      <c r="D6" s="10"/>
      <c r="E6" s="6">
        <v>225</v>
      </c>
      <c r="F6" s="3">
        <f>E6*1.2</f>
        <v>270</v>
      </c>
      <c r="G6" s="14"/>
      <c r="H6" s="8"/>
      <c r="I6" s="8"/>
      <c r="M6" s="43"/>
      <c r="N6" s="29"/>
      <c r="O6" s="29"/>
      <c r="P6" s="29"/>
      <c r="Q6" s="29"/>
    </row>
    <row r="7" spans="1:17" ht="16.5" x14ac:dyDescent="0.3">
      <c r="A7" s="16" t="s">
        <v>4</v>
      </c>
      <c r="B7" s="19">
        <v>22</v>
      </c>
      <c r="C7" s="20"/>
      <c r="D7" s="40"/>
      <c r="F7" s="3"/>
      <c r="G7" s="5"/>
      <c r="H7" s="8"/>
      <c r="I7" s="8"/>
      <c r="M7" s="44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38</v>
      </c>
      <c r="C8" s="20"/>
      <c r="D8" s="40"/>
      <c r="E8" s="6"/>
      <c r="F8" s="48"/>
      <c r="G8" s="5"/>
      <c r="H8" s="10"/>
      <c r="I8" s="10"/>
      <c r="M8" s="44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40"/>
      <c r="E9" s="6"/>
      <c r="F9" s="30"/>
      <c r="G9" s="13"/>
      <c r="H9" s="8"/>
      <c r="I9" s="8"/>
      <c r="J9" s="32"/>
      <c r="M9" s="44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33</v>
      </c>
      <c r="C10" s="20"/>
      <c r="D10" s="40"/>
      <c r="E10" s="13"/>
      <c r="F10" s="47"/>
      <c r="G10" s="13"/>
      <c r="H10" s="29"/>
      <c r="I10" s="29"/>
      <c r="J10" s="32"/>
      <c r="K10" s="32"/>
      <c r="L10" s="28"/>
      <c r="M10" s="44"/>
      <c r="N10" s="29"/>
      <c r="O10" s="29"/>
      <c r="P10" s="29"/>
      <c r="Q10" s="29"/>
    </row>
    <row r="11" spans="1:17" ht="16.5" x14ac:dyDescent="0.3">
      <c r="A11" s="16"/>
      <c r="B11" s="27">
        <f>B10%</f>
        <v>0.33</v>
      </c>
      <c r="C11" s="35"/>
      <c r="D11" s="41"/>
      <c r="G11" s="13"/>
      <c r="H11" s="29"/>
      <c r="I11" s="29"/>
      <c r="J11" s="32"/>
      <c r="K11" s="32"/>
      <c r="L11" s="28"/>
      <c r="M11" s="45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924</v>
      </c>
      <c r="C12" s="21"/>
      <c r="D12" s="42"/>
      <c r="G12" s="13"/>
      <c r="H12" s="29"/>
      <c r="I12" s="29"/>
      <c r="J12" s="32"/>
      <c r="K12" s="32"/>
      <c r="L12" s="28"/>
      <c r="M12" s="43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1876</v>
      </c>
      <c r="C13" s="21"/>
      <c r="D13" s="42"/>
      <c r="E13" t="s">
        <v>24</v>
      </c>
      <c r="G13" s="13"/>
      <c r="H13" s="46"/>
      <c r="I13" s="29"/>
      <c r="J13" s="32"/>
      <c r="K13" s="32"/>
      <c r="L13" s="28"/>
      <c r="M13" s="43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17700</v>
      </c>
      <c r="C14" s="17"/>
      <c r="D14" s="10"/>
      <c r="E14" s="6"/>
      <c r="G14" s="13"/>
      <c r="H14" s="29"/>
      <c r="I14" s="29"/>
      <c r="J14" s="32"/>
      <c r="K14" s="32"/>
      <c r="L14" s="28"/>
      <c r="M14" s="43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19576</v>
      </c>
      <c r="C15" s="17"/>
      <c r="D15" s="10"/>
      <c r="E15" s="6"/>
      <c r="G15" s="13"/>
      <c r="H15" s="32"/>
      <c r="I15" s="32"/>
      <c r="J15" s="32"/>
      <c r="K15" s="32"/>
      <c r="L15" s="28"/>
      <c r="M15" s="4"/>
    </row>
    <row r="16" spans="1:17" ht="16.5" x14ac:dyDescent="0.3">
      <c r="A16" s="16" t="s">
        <v>21</v>
      </c>
      <c r="B16" s="22">
        <v>225</v>
      </c>
      <c r="C16" s="36"/>
      <c r="D16" s="8"/>
      <c r="E16" s="5"/>
      <c r="F16" s="5"/>
      <c r="G16" s="5"/>
      <c r="H16" s="6"/>
      <c r="M16" s="31"/>
    </row>
    <row r="17" spans="1:14" ht="16.5" x14ac:dyDescent="0.3">
      <c r="A17" s="16" t="s">
        <v>11</v>
      </c>
      <c r="B17" s="23">
        <f>B15*B16</f>
        <v>4404600</v>
      </c>
      <c r="C17" s="23"/>
      <c r="D17" s="10"/>
      <c r="E17" s="5"/>
      <c r="F17" s="34"/>
      <c r="G17" s="5"/>
      <c r="H17" s="6"/>
      <c r="M17" s="5"/>
      <c r="N17" s="6"/>
    </row>
    <row r="18" spans="1:14" ht="16.5" x14ac:dyDescent="0.3">
      <c r="A18" s="16" t="s">
        <v>12</v>
      </c>
      <c r="B18" s="24">
        <f>270*B4</f>
        <v>756000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11011.5</v>
      </c>
      <c r="C19" s="37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f>C25/1.2</f>
        <v>234.16666666666669</v>
      </c>
      <c r="C25" s="8">
        <v>281</v>
      </c>
      <c r="D25" s="8"/>
      <c r="E25" s="8">
        <v>3700000</v>
      </c>
      <c r="F25" s="10">
        <f t="shared" ref="F25:F31" si="0">E25/B25</f>
        <v>15800.711743772241</v>
      </c>
      <c r="G25" s="10" t="e">
        <f>E25/D25</f>
        <v>#DIV/0!</v>
      </c>
      <c r="H25" s="10">
        <f>E25/C25</f>
        <v>13167.259786476869</v>
      </c>
      <c r="I25" s="8">
        <f>C25/B25</f>
        <v>1.2</v>
      </c>
      <c r="J25" s="15"/>
    </row>
    <row r="26" spans="1:14" ht="17.25" x14ac:dyDescent="0.3">
      <c r="B26" s="9">
        <v>225</v>
      </c>
      <c r="C26" s="8">
        <v>275</v>
      </c>
      <c r="D26" s="8"/>
      <c r="E26" s="8">
        <v>3850000</v>
      </c>
      <c r="F26" s="10">
        <f t="shared" si="0"/>
        <v>17111.111111111109</v>
      </c>
      <c r="G26" s="10">
        <f>E26/C26</f>
        <v>14000</v>
      </c>
      <c r="H26" s="10" t="e">
        <f>E26/#REF!</f>
        <v>#REF!</v>
      </c>
      <c r="I26" s="8">
        <f>C26/B26</f>
        <v>1.2222222222222223</v>
      </c>
      <c r="J26" s="15"/>
    </row>
    <row r="27" spans="1:14" x14ac:dyDescent="0.25">
      <c r="B27" s="9">
        <v>230</v>
      </c>
      <c r="C27" s="8">
        <v>320</v>
      </c>
      <c r="D27" s="8"/>
      <c r="E27" s="10">
        <v>4500000</v>
      </c>
      <c r="F27" s="10">
        <f t="shared" si="0"/>
        <v>19565.217391304348</v>
      </c>
      <c r="G27" s="10">
        <f t="shared" ref="G27:G31" si="1">E27/C27</f>
        <v>14062.5</v>
      </c>
      <c r="H27" s="10" t="e">
        <f>E27/#REF!</f>
        <v>#REF!</v>
      </c>
      <c r="I27" s="8">
        <f>C27/B27</f>
        <v>1.3913043478260869</v>
      </c>
    </row>
    <row r="28" spans="1:14" x14ac:dyDescent="0.25">
      <c r="B28" s="9">
        <v>250</v>
      </c>
      <c r="C28" s="8">
        <v>300</v>
      </c>
      <c r="D28" s="8"/>
      <c r="E28" s="10">
        <v>6500000</v>
      </c>
      <c r="F28" s="10">
        <f t="shared" si="0"/>
        <v>26000</v>
      </c>
      <c r="G28" s="10">
        <f t="shared" si="1"/>
        <v>21666.666666666668</v>
      </c>
      <c r="H28" s="10" t="e">
        <f>E28/#REF!</f>
        <v>#REF!</v>
      </c>
      <c r="I28" s="8">
        <f>C28/B28</f>
        <v>1.2</v>
      </c>
    </row>
    <row r="29" spans="1:14" x14ac:dyDescent="0.25">
      <c r="B29" s="9">
        <v>250</v>
      </c>
      <c r="C29" s="8">
        <f>B29*1.2</f>
        <v>300</v>
      </c>
      <c r="D29" s="8"/>
      <c r="E29" s="10">
        <v>6000000</v>
      </c>
      <c r="F29" s="10">
        <f t="shared" si="0"/>
        <v>24000</v>
      </c>
      <c r="G29" s="10">
        <f t="shared" si="1"/>
        <v>20000</v>
      </c>
      <c r="H29" s="10" t="e">
        <f>E29/D29</f>
        <v>#DIV/0!</v>
      </c>
      <c r="I29" s="8">
        <f>C29/B29</f>
        <v>1.2</v>
      </c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8"/>
      <c r="D31" s="8"/>
      <c r="E31" s="8"/>
      <c r="F31" s="10" t="e">
        <f t="shared" si="0"/>
        <v>#DIV/0!</v>
      </c>
      <c r="G31" s="10" t="e">
        <f t="shared" si="1"/>
        <v>#DIV/0!</v>
      </c>
      <c r="H31" s="10" t="e">
        <f>E31/#REF!</f>
        <v>#REF!</v>
      </c>
      <c r="I31" s="8"/>
    </row>
    <row r="33" spans="1:8" x14ac:dyDescent="0.25">
      <c r="A33" s="8">
        <v>225</v>
      </c>
      <c r="B33" s="8">
        <v>4950000</v>
      </c>
      <c r="C33" s="8">
        <f t="shared" ref="C33:C39" si="2">B33/A33</f>
        <v>22000</v>
      </c>
      <c r="D33" s="8">
        <v>399000</v>
      </c>
      <c r="E33" s="8">
        <v>30000</v>
      </c>
      <c r="F33" s="8">
        <f>E33+D33+B33</f>
        <v>5379000</v>
      </c>
      <c r="G33" s="8">
        <f>F33/A33</f>
        <v>23906.666666666668</v>
      </c>
      <c r="H33" s="6"/>
    </row>
    <row r="34" spans="1:8" x14ac:dyDescent="0.25">
      <c r="A34" s="8">
        <v>225</v>
      </c>
      <c r="B34" s="8">
        <v>4300000</v>
      </c>
      <c r="C34" s="8">
        <f t="shared" si="2"/>
        <v>19111.111111111109</v>
      </c>
      <c r="D34" s="8">
        <v>500</v>
      </c>
      <c r="E34" s="8">
        <v>100</v>
      </c>
      <c r="F34" s="8">
        <f>E34+D34+B34</f>
        <v>4300600</v>
      </c>
      <c r="G34" s="8">
        <f>F34/A34</f>
        <v>19113.777777777777</v>
      </c>
      <c r="H34" s="6"/>
    </row>
    <row r="35" spans="1:8" x14ac:dyDescent="0.25">
      <c r="A35" s="8">
        <v>225</v>
      </c>
      <c r="B35" s="8">
        <v>4000000</v>
      </c>
      <c r="C35" s="8">
        <f t="shared" si="2"/>
        <v>17777.777777777777</v>
      </c>
      <c r="D35" s="8">
        <v>1218000</v>
      </c>
      <c r="E35" s="8">
        <v>30000</v>
      </c>
      <c r="F35" s="8">
        <f>E35+D35+B35</f>
        <v>5248000</v>
      </c>
      <c r="G35" s="8">
        <f>F35/A35</f>
        <v>23324.444444444445</v>
      </c>
    </row>
    <row r="36" spans="1:8" x14ac:dyDescent="0.25">
      <c r="A36" s="8"/>
      <c r="B36" s="8"/>
      <c r="C36" s="8" t="e">
        <f t="shared" si="2"/>
        <v>#DIV/0!</v>
      </c>
      <c r="D36" s="8">
        <v>1248000</v>
      </c>
      <c r="E36" s="8">
        <v>30000</v>
      </c>
      <c r="F36" s="8">
        <f>E36+D36+B36</f>
        <v>1278000</v>
      </c>
      <c r="G36" s="8" t="e">
        <f>F36/A36</f>
        <v>#DIV/0!</v>
      </c>
    </row>
    <row r="37" spans="1:8" ht="15.75" x14ac:dyDescent="0.25">
      <c r="A37" s="49"/>
      <c r="B37" s="8"/>
      <c r="C37" s="8" t="e">
        <f t="shared" si="2"/>
        <v>#DIV/0!</v>
      </c>
      <c r="D37" s="8"/>
      <c r="E37" s="8"/>
      <c r="F37" s="8"/>
      <c r="G37" s="8"/>
    </row>
    <row r="38" spans="1:8" ht="15.75" x14ac:dyDescent="0.25">
      <c r="A38" s="49"/>
      <c r="B38" s="8"/>
      <c r="C38" s="8" t="e">
        <f t="shared" si="2"/>
        <v>#DIV/0!</v>
      </c>
      <c r="D38" s="8">
        <v>1194000</v>
      </c>
      <c r="E38" s="8">
        <v>30000</v>
      </c>
      <c r="F38" s="8">
        <f>E38+D38+B38</f>
        <v>1224000</v>
      </c>
      <c r="G38" s="8" t="e">
        <f>F38/A38</f>
        <v>#DIV/0!</v>
      </c>
    </row>
    <row r="39" spans="1:8" ht="15.75" x14ac:dyDescent="0.25">
      <c r="A39" s="50"/>
      <c r="B39" s="9"/>
      <c r="C39" s="8" t="e">
        <f t="shared" si="2"/>
        <v>#DIV/0!</v>
      </c>
      <c r="D39" s="8">
        <v>1220500</v>
      </c>
      <c r="E39" s="8">
        <v>30000</v>
      </c>
      <c r="F39" s="8">
        <f>E39+D39+B39</f>
        <v>1250500</v>
      </c>
      <c r="G39" s="8" t="e">
        <f>F39/A39</f>
        <v>#DIV/0!</v>
      </c>
    </row>
    <row r="40" spans="1:8" ht="15.75" x14ac:dyDescent="0.25">
      <c r="A40" s="50"/>
      <c r="B40" s="9"/>
      <c r="C40" s="8"/>
      <c r="D40" s="8"/>
      <c r="E40" s="8"/>
      <c r="F40" s="8"/>
      <c r="G40" s="8"/>
    </row>
    <row r="41" spans="1:8" ht="15.75" x14ac:dyDescent="0.25">
      <c r="A41" s="28"/>
    </row>
    <row r="42" spans="1:8" ht="15.75" x14ac:dyDescent="0.25">
      <c r="A42" s="28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>
    <row r="1" spans="1:1" x14ac:dyDescent="0.25">
      <c r="A1" s="31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2024-05-14T05:12:25Z</dcterms:modified>
</cp:coreProperties>
</file>