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650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25"/>
  <c r="Q9" i="4"/>
  <c r="B9" s="1"/>
  <c r="C9" s="1"/>
  <c r="D9" s="1"/>
  <c r="P9"/>
  <c r="J9"/>
  <c r="I9"/>
  <c r="E9"/>
  <c r="F9" s="1"/>
  <c r="A9"/>
  <c r="H9" l="1"/>
  <c r="G9"/>
  <c r="P15"/>
  <c r="Q15" s="1"/>
  <c r="B15" s="1"/>
  <c r="J15"/>
  <c r="I15"/>
  <c r="E15"/>
  <c r="A15"/>
  <c r="P14"/>
  <c r="Q14" s="1"/>
  <c r="B14" s="1"/>
  <c r="J14"/>
  <c r="I14"/>
  <c r="E14"/>
  <c r="A14"/>
  <c r="P13"/>
  <c r="Q13" s="1"/>
  <c r="B13" s="1"/>
  <c r="J13"/>
  <c r="I13"/>
  <c r="E13"/>
  <c r="A13"/>
  <c r="P12"/>
  <c r="Q12" s="1"/>
  <c r="B12" s="1"/>
  <c r="J12"/>
  <c r="I12"/>
  <c r="E12"/>
  <c r="A12"/>
  <c r="P11"/>
  <c r="Q11" s="1"/>
  <c r="B11" s="1"/>
  <c r="J11"/>
  <c r="I11"/>
  <c r="E11"/>
  <c r="A11"/>
  <c r="P10"/>
  <c r="Q10" s="1"/>
  <c r="B10" s="1"/>
  <c r="J10"/>
  <c r="I10"/>
  <c r="E10"/>
  <c r="A10"/>
  <c r="N8" i="24"/>
  <c r="N7"/>
  <c r="N6"/>
  <c r="N5"/>
  <c r="F12" i="4" l="1"/>
  <c r="C12"/>
  <c r="F11"/>
  <c r="C11"/>
  <c r="F15"/>
  <c r="C15"/>
  <c r="F10"/>
  <c r="C10"/>
  <c r="F14"/>
  <c r="C14"/>
  <c r="F13"/>
  <c r="C13"/>
  <c r="I23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G14" i="4" l="1"/>
  <c r="D14"/>
  <c r="H14" s="1"/>
  <c r="D15"/>
  <c r="H15" s="1"/>
  <c r="G15"/>
  <c r="G12"/>
  <c r="D12"/>
  <c r="H12" s="1"/>
  <c r="D13"/>
  <c r="H13" s="1"/>
  <c r="G13"/>
  <c r="D10"/>
  <c r="H10" s="1"/>
  <c r="G10"/>
  <c r="D11"/>
  <c r="H11" s="1"/>
  <c r="G11"/>
  <c r="D9" i="25"/>
  <c r="C10" s="1"/>
  <c r="E10" s="1"/>
  <c r="C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I30" s="1"/>
  <c r="H29"/>
  <c r="G29"/>
  <c r="I29" s="1"/>
  <c r="F29"/>
  <c r="E29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19" l="1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6"/>
  <c r="C14"/>
  <c r="C10" l="1"/>
  <c r="C11" s="1"/>
  <c r="C12" s="1"/>
  <c r="C13" s="1"/>
  <c r="C16" s="1"/>
  <c r="C19" s="1"/>
  <c r="C20" l="1"/>
  <c r="C25"/>
  <c r="C21"/>
  <c r="E20" l="1"/>
  <c r="B20"/>
  <c r="J19" i="4"/>
  <c r="I19"/>
  <c r="E19"/>
  <c r="A19"/>
  <c r="P18"/>
  <c r="Q18" s="1"/>
  <c r="J18"/>
  <c r="I18"/>
  <c r="E18"/>
  <c r="A18"/>
  <c r="P17"/>
  <c r="Q17" s="1"/>
  <c r="J17"/>
  <c r="I17"/>
  <c r="E17"/>
  <c r="A17"/>
  <c r="B18" l="1"/>
  <c r="B17"/>
  <c r="B19"/>
  <c r="C19" l="1"/>
  <c r="G19" s="1"/>
  <c r="F19"/>
  <c r="C18"/>
  <c r="G18" s="1"/>
  <c r="F18"/>
  <c r="C17"/>
  <c r="G17" s="1"/>
  <c r="F17"/>
  <c r="D19"/>
  <c r="H19" s="1"/>
  <c r="D17"/>
  <c r="H17" s="1"/>
  <c r="D18"/>
  <c r="H18" s="1"/>
</calcChain>
</file>

<file path=xl/sharedStrings.xml><?xml version="1.0" encoding="utf-8"?>
<sst xmlns="http://schemas.openxmlformats.org/spreadsheetml/2006/main" count="133" uniqueCount="100">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</sst>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0</xdr:row>
      <xdr:rowOff>161925</xdr:rowOff>
    </xdr:from>
    <xdr:to>
      <xdr:col>10</xdr:col>
      <xdr:colOff>161925</xdr:colOff>
      <xdr:row>22</xdr:row>
      <xdr:rowOff>104775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" y="161925"/>
          <a:ext cx="5734050" cy="41338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9525</xdr:rowOff>
    </xdr:from>
    <xdr:to>
      <xdr:col>9</xdr:col>
      <xdr:colOff>514350</xdr:colOff>
      <xdr:row>21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6225" y="200025"/>
          <a:ext cx="5724525" cy="39338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E16" sqref="E16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39435</v>
      </c>
      <c r="F2" s="71"/>
      <c r="G2" s="115" t="s">
        <v>77</v>
      </c>
      <c r="H2" s="11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37400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37400</v>
      </c>
      <c r="D5" s="56" t="s">
        <v>61</v>
      </c>
      <c r="E5" s="57">
        <f>ROUND(C5/10.764,0)</f>
        <v>3475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14700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22700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0.18</v>
      </c>
      <c r="D8" s="98">
        <f>1-C8</f>
        <v>0.82000000000000006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18614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33314</v>
      </c>
      <c r="D10" s="56" t="s">
        <v>61</v>
      </c>
      <c r="E10" s="57">
        <f>ROUND(C10/10.764,0)</f>
        <v>3095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2006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18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42</v>
      </c>
      <c r="D15" s="71"/>
      <c r="E15" s="71">
        <v>829</v>
      </c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/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53">
        <f>E10*E15</f>
        <v>2565755</v>
      </c>
      <c r="D17" s="71"/>
      <c r="E17" s="71">
        <f>E15*2000</f>
        <v>1658000</v>
      </c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V18" sqref="V18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7"/>
      <c r="L1" s="117"/>
      <c r="M1" s="117"/>
      <c r="N1" s="117"/>
      <c r="O1" s="117"/>
      <c r="P1" s="117"/>
      <c r="Q1" s="117"/>
      <c r="R1" s="117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abSelected="1" topLeftCell="A7" workbookViewId="0">
      <selection activeCell="C19" sqref="C19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5000</v>
      </c>
      <c r="D3" s="20" t="s">
        <v>98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3000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18</v>
      </c>
      <c r="D7" s="24"/>
      <c r="F7" s="74"/>
      <c r="G7" s="74"/>
    </row>
    <row r="8" spans="1:9">
      <c r="A8" s="15" t="s">
        <v>18</v>
      </c>
      <c r="B8" s="23"/>
      <c r="C8" s="24">
        <v>42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27</v>
      </c>
      <c r="D10" s="24"/>
      <c r="F10" s="74"/>
      <c r="G10" s="74"/>
    </row>
    <row r="11" spans="1:9">
      <c r="A11" s="15"/>
      <c r="B11" s="25"/>
      <c r="C11" s="26">
        <f>C10%</f>
        <v>0.27</v>
      </c>
      <c r="D11" s="26"/>
      <c r="F11" s="74"/>
      <c r="G11" s="74"/>
    </row>
    <row r="12" spans="1:9">
      <c r="A12" s="15" t="s">
        <v>21</v>
      </c>
      <c r="B12" s="18"/>
      <c r="C12" s="19">
        <f>C6*C11</f>
        <v>540</v>
      </c>
      <c r="D12" s="22"/>
      <c r="F12" s="74"/>
      <c r="G12" s="74"/>
    </row>
    <row r="13" spans="1:9">
      <c r="A13" s="15" t="s">
        <v>22</v>
      </c>
      <c r="B13" s="18"/>
      <c r="C13" s="19">
        <f>C6-C12</f>
        <v>1460</v>
      </c>
      <c r="D13" s="22"/>
      <c r="F13" s="74"/>
      <c r="G13" s="74"/>
    </row>
    <row r="14" spans="1:9">
      <c r="A14" s="15" t="s">
        <v>15</v>
      </c>
      <c r="B14" s="18"/>
      <c r="C14" s="19">
        <f>C5</f>
        <v>3000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4460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99</v>
      </c>
      <c r="B18" s="7"/>
      <c r="C18" s="72">
        <v>829</v>
      </c>
      <c r="D18" s="72"/>
      <c r="E18" s="73"/>
      <c r="F18" s="74"/>
      <c r="G18" s="74"/>
    </row>
    <row r="19" spans="1:7">
      <c r="A19" s="15"/>
      <c r="B19" s="6"/>
      <c r="C19" s="29">
        <f>C18*C16</f>
        <v>3697340</v>
      </c>
      <c r="D19" s="74" t="s">
        <v>68</v>
      </c>
      <c r="E19" s="29"/>
      <c r="F19" s="74" t="s">
        <v>68</v>
      </c>
      <c r="G19" s="74"/>
    </row>
    <row r="20" spans="1:7">
      <c r="A20" s="15"/>
      <c r="B20" s="53">
        <f>C20*90%</f>
        <v>3161225.7</v>
      </c>
      <c r="C20" s="30">
        <f>C19*95%</f>
        <v>3512473</v>
      </c>
      <c r="D20" s="74" t="s">
        <v>24</v>
      </c>
      <c r="E20" s="30">
        <f>C20*90%</f>
        <v>3161225.7</v>
      </c>
      <c r="F20" s="74" t="s">
        <v>24</v>
      </c>
      <c r="G20" s="74"/>
    </row>
    <row r="21" spans="1:7">
      <c r="A21" s="15"/>
      <c r="C21" s="30">
        <f>C19*80%</f>
        <v>2957872</v>
      </c>
      <c r="D21" s="74" t="s">
        <v>25</v>
      </c>
      <c r="E21" s="30"/>
      <c r="F21" s="74" t="s">
        <v>25</v>
      </c>
      <c r="G21" s="74"/>
    </row>
    <row r="22" spans="1:7">
      <c r="A22" s="15"/>
      <c r="E22" s="60"/>
      <c r="F22" s="74"/>
      <c r="G22" s="74"/>
    </row>
    <row r="23" spans="1:7">
      <c r="A23" s="31" t="s">
        <v>26</v>
      </c>
      <c r="B23" s="32"/>
      <c r="C23" s="33">
        <f>C4*C18</f>
        <v>1658000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7702.791666666667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B1" zoomScale="70" zoomScaleNormal="70" workbookViewId="0">
      <selection activeCell="N9" sqref="N9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/>
      <c r="B2" s="4"/>
      <c r="C2" s="4"/>
      <c r="D2" s="4"/>
      <c r="E2" s="5"/>
      <c r="F2" s="4"/>
      <c r="G2" s="4"/>
      <c r="H2" s="4"/>
      <c r="I2" s="4"/>
      <c r="J2" s="4"/>
      <c r="K2" s="71"/>
      <c r="L2" s="71"/>
      <c r="M2" s="71"/>
      <c r="N2" s="71"/>
      <c r="O2" s="71"/>
      <c r="P2" s="71"/>
      <c r="Q2" s="71"/>
      <c r="R2" s="2"/>
      <c r="S2" s="2"/>
      <c r="T2" s="2"/>
      <c r="AA2" s="65"/>
    </row>
    <row r="3" spans="1:35">
      <c r="A3" s="4"/>
      <c r="B3" s="4"/>
      <c r="C3" s="4"/>
      <c r="D3" s="4"/>
      <c r="E3" s="5"/>
      <c r="F3" s="4"/>
      <c r="G3" s="4"/>
      <c r="H3" s="4"/>
      <c r="I3" s="4"/>
      <c r="J3" s="4"/>
      <c r="K3" s="71"/>
      <c r="L3" s="71"/>
      <c r="M3" s="71"/>
      <c r="N3" s="71"/>
      <c r="O3" s="71"/>
      <c r="P3" s="71"/>
      <c r="Q3" s="71"/>
      <c r="R3" s="2"/>
      <c r="S3" s="2"/>
      <c r="T3" s="2"/>
      <c r="AE3" s="65"/>
    </row>
    <row r="4" spans="1:35">
      <c r="A4" s="4"/>
      <c r="B4" s="4"/>
      <c r="C4" s="4"/>
      <c r="D4" s="4"/>
      <c r="E4" s="5"/>
      <c r="F4" s="4"/>
      <c r="G4" s="4"/>
      <c r="H4" s="4"/>
      <c r="I4" s="4"/>
      <c r="J4" s="4"/>
      <c r="K4" s="71"/>
      <c r="L4" s="71"/>
      <c r="M4" s="71"/>
      <c r="N4" s="71"/>
      <c r="O4" s="71"/>
      <c r="P4" s="71"/>
      <c r="Q4" s="71"/>
      <c r="R4" s="2"/>
      <c r="S4" s="2"/>
      <c r="T4" s="2"/>
    </row>
    <row r="5" spans="1:35">
      <c r="A5" s="4"/>
      <c r="B5" s="4"/>
      <c r="C5" s="4"/>
      <c r="D5" s="4"/>
      <c r="E5" s="5"/>
      <c r="F5" s="4"/>
      <c r="G5" s="4"/>
      <c r="H5" s="4"/>
      <c r="I5" s="4"/>
      <c r="J5" s="4"/>
      <c r="K5" s="71"/>
      <c r="L5" s="71"/>
      <c r="M5" s="71"/>
      <c r="N5" s="71"/>
      <c r="O5" s="71"/>
      <c r="P5" s="71"/>
      <c r="Q5" s="71"/>
      <c r="R5" s="2"/>
      <c r="S5" s="2"/>
      <c r="T5" s="2"/>
    </row>
    <row r="6" spans="1:35">
      <c r="A6" s="4"/>
      <c r="B6" s="4"/>
      <c r="C6" s="4"/>
      <c r="D6" s="4"/>
      <c r="E6" s="5"/>
      <c r="F6" s="4"/>
      <c r="G6" s="4"/>
      <c r="H6" s="4"/>
      <c r="I6" s="4"/>
      <c r="J6" s="4"/>
      <c r="K6" s="71"/>
      <c r="L6" s="71"/>
      <c r="M6" s="71"/>
      <c r="N6" s="71"/>
      <c r="O6" s="71"/>
      <c r="P6" s="71"/>
      <c r="Q6" s="71"/>
      <c r="R6" s="2"/>
      <c r="S6" s="2"/>
      <c r="T6" s="2"/>
      <c r="AI6" t="s">
        <v>73</v>
      </c>
    </row>
    <row r="7" spans="1:35">
      <c r="A7" s="4"/>
      <c r="B7" s="4"/>
      <c r="C7" s="4"/>
      <c r="D7" s="4"/>
      <c r="E7" s="5"/>
      <c r="F7" s="4"/>
      <c r="G7" s="4"/>
      <c r="H7" s="4"/>
      <c r="I7" s="4"/>
      <c r="J7" s="4"/>
      <c r="K7" s="71"/>
      <c r="L7" s="71"/>
      <c r="M7" s="71"/>
      <c r="N7" s="71"/>
      <c r="O7" s="71"/>
      <c r="P7" s="71"/>
      <c r="Q7" s="71"/>
      <c r="R7" s="2"/>
      <c r="S7" s="2"/>
      <c r="T7" s="2"/>
    </row>
    <row r="8" spans="1:35">
      <c r="A8" s="4"/>
      <c r="B8" s="4"/>
      <c r="C8" s="4"/>
      <c r="D8" s="4"/>
      <c r="E8" s="5"/>
      <c r="F8" s="4"/>
      <c r="G8" s="4"/>
      <c r="H8" s="4"/>
      <c r="I8" s="4"/>
      <c r="J8" s="4"/>
      <c r="K8" s="71"/>
      <c r="L8" s="71"/>
      <c r="M8" s="71"/>
      <c r="N8" s="71"/>
      <c r="O8" s="71"/>
      <c r="P8" s="71"/>
      <c r="Q8" s="71"/>
      <c r="R8" s="2"/>
      <c r="S8" s="2"/>
      <c r="T8" s="2"/>
    </row>
    <row r="9" spans="1:35">
      <c r="A9" s="4">
        <f t="shared" ref="A9" si="0">N9</f>
        <v>0</v>
      </c>
      <c r="B9" s="4">
        <f t="shared" ref="B9" si="1">Q9</f>
        <v>1142.3611111111113</v>
      </c>
      <c r="C9" s="4">
        <f t="shared" ref="C9" si="2">B9*1.2</f>
        <v>1370.8333333333335</v>
      </c>
      <c r="D9" s="4">
        <f t="shared" ref="D9" si="3">C9*1.2</f>
        <v>1645.0000000000002</v>
      </c>
      <c r="E9" s="5">
        <f t="shared" ref="E9" si="4">R9</f>
        <v>6800000</v>
      </c>
      <c r="F9" s="4">
        <f t="shared" ref="F9" si="5">ROUND((E9/B9),0)</f>
        <v>5953</v>
      </c>
      <c r="G9" s="4">
        <f t="shared" ref="G9" si="6">ROUND((E9/C9),0)</f>
        <v>4960</v>
      </c>
      <c r="H9" s="4">
        <f t="shared" ref="H9" si="7">ROUND((E9/D9),0)</f>
        <v>4134</v>
      </c>
      <c r="I9" s="4">
        <f t="shared" ref="I9" si="8">T9</f>
        <v>0</v>
      </c>
      <c r="J9" s="4">
        <f t="shared" ref="J9" si="9">U9</f>
        <v>0</v>
      </c>
      <c r="K9" s="71"/>
      <c r="L9" s="71"/>
      <c r="M9" s="71"/>
      <c r="N9" s="71"/>
      <c r="O9" s="71">
        <v>1645</v>
      </c>
      <c r="P9" s="71">
        <f t="shared" ref="P9" si="10">O9/1.2</f>
        <v>1370.8333333333335</v>
      </c>
      <c r="Q9" s="71">
        <f t="shared" ref="Q9" si="11">P9/1.2</f>
        <v>1142.3611111111113</v>
      </c>
      <c r="R9" s="2">
        <v>6800000</v>
      </c>
      <c r="S9" s="2"/>
      <c r="T9" s="2"/>
    </row>
    <row r="10" spans="1:35">
      <c r="A10" s="4">
        <f t="shared" ref="A10:A15" si="12">N10</f>
        <v>0</v>
      </c>
      <c r="B10" s="4">
        <f t="shared" ref="B10:B15" si="13">Q10</f>
        <v>1041.6666666666667</v>
      </c>
      <c r="C10" s="4">
        <f t="shared" ref="C10:C15" si="14">B10*1.2</f>
        <v>1250</v>
      </c>
      <c r="D10" s="4">
        <f t="shared" ref="D10:D15" si="15">C10*1.2</f>
        <v>1500</v>
      </c>
      <c r="E10" s="5">
        <f t="shared" ref="E10:E15" si="16">R10</f>
        <v>7500000</v>
      </c>
      <c r="F10" s="4">
        <f t="shared" ref="F10:F15" si="17">ROUND((E10/B10),0)</f>
        <v>7200</v>
      </c>
      <c r="G10" s="4">
        <f t="shared" ref="G10:G15" si="18">ROUND((E10/C10),0)</f>
        <v>6000</v>
      </c>
      <c r="H10" s="4">
        <f t="shared" ref="H10:H15" si="19">ROUND((E10/D10),0)</f>
        <v>5000</v>
      </c>
      <c r="I10" s="4">
        <f t="shared" ref="I10:I15" si="20">T10</f>
        <v>0</v>
      </c>
      <c r="J10" s="4">
        <f t="shared" ref="J10:J15" si="21">U10</f>
        <v>0</v>
      </c>
      <c r="K10" s="71"/>
      <c r="L10" s="71"/>
      <c r="M10" s="71"/>
      <c r="N10" s="71"/>
      <c r="O10" s="71">
        <v>1500</v>
      </c>
      <c r="P10" s="71">
        <f t="shared" ref="P10:P13" si="22">O10/1.2</f>
        <v>1250</v>
      </c>
      <c r="Q10" s="71">
        <f t="shared" ref="Q10:Q15" si="23">P10/1.2</f>
        <v>1041.6666666666667</v>
      </c>
      <c r="R10" s="2">
        <v>7500000</v>
      </c>
      <c r="S10" s="2"/>
    </row>
    <row r="11" spans="1:35" ht="16.5">
      <c r="A11" s="4">
        <f t="shared" si="12"/>
        <v>0</v>
      </c>
      <c r="B11" s="4">
        <f t="shared" si="13"/>
        <v>0</v>
      </c>
      <c r="C11" s="4">
        <f t="shared" si="14"/>
        <v>0</v>
      </c>
      <c r="D11" s="4">
        <f t="shared" si="15"/>
        <v>0</v>
      </c>
      <c r="E11" s="5">
        <f t="shared" si="16"/>
        <v>0</v>
      </c>
      <c r="F11" s="4" t="e">
        <f t="shared" si="17"/>
        <v>#DIV/0!</v>
      </c>
      <c r="G11" s="4" t="e">
        <f t="shared" si="18"/>
        <v>#DIV/0!</v>
      </c>
      <c r="H11" s="4" t="e">
        <f t="shared" si="19"/>
        <v>#DIV/0!</v>
      </c>
      <c r="I11" s="4">
        <f t="shared" si="20"/>
        <v>0</v>
      </c>
      <c r="J11" s="4">
        <f t="shared" si="21"/>
        <v>0</v>
      </c>
      <c r="K11" s="71"/>
      <c r="L11" s="71"/>
      <c r="M11" s="71"/>
      <c r="N11" s="71"/>
      <c r="O11" s="71">
        <v>0</v>
      </c>
      <c r="P11" s="71">
        <f t="shared" si="22"/>
        <v>0</v>
      </c>
      <c r="Q11" s="71">
        <f t="shared" si="23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12"/>
        <v>0</v>
      </c>
      <c r="B12" s="4">
        <f t="shared" si="13"/>
        <v>0</v>
      </c>
      <c r="C12" s="4">
        <f t="shared" si="14"/>
        <v>0</v>
      </c>
      <c r="D12" s="4">
        <f t="shared" si="15"/>
        <v>0</v>
      </c>
      <c r="E12" s="5">
        <f t="shared" si="16"/>
        <v>0</v>
      </c>
      <c r="F12" s="4" t="e">
        <f t="shared" si="17"/>
        <v>#DIV/0!</v>
      </c>
      <c r="G12" s="4" t="e">
        <f t="shared" si="18"/>
        <v>#DIV/0!</v>
      </c>
      <c r="H12" s="4" t="e">
        <f t="shared" si="19"/>
        <v>#DIV/0!</v>
      </c>
      <c r="I12" s="4">
        <f t="shared" si="20"/>
        <v>0</v>
      </c>
      <c r="J12" s="4">
        <f t="shared" si="21"/>
        <v>0</v>
      </c>
      <c r="K12" s="71"/>
      <c r="L12" s="71"/>
      <c r="M12" s="71"/>
      <c r="N12" s="71"/>
      <c r="O12" s="71">
        <v>0</v>
      </c>
      <c r="P12" s="71">
        <f t="shared" si="22"/>
        <v>0</v>
      </c>
      <c r="Q12" s="71">
        <f t="shared" si="23"/>
        <v>0</v>
      </c>
      <c r="R12" s="2">
        <v>0</v>
      </c>
      <c r="S12" s="2"/>
      <c r="V12" s="68"/>
    </row>
    <row r="13" spans="1:3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1"/>
        <v>0</v>
      </c>
      <c r="K13" s="71"/>
      <c r="L13" s="71"/>
      <c r="M13" s="71"/>
      <c r="N13" s="71"/>
      <c r="O13" s="71">
        <v>0</v>
      </c>
      <c r="P13" s="71">
        <f t="shared" si="22"/>
        <v>0</v>
      </c>
      <c r="Q13" s="71">
        <f t="shared" si="23"/>
        <v>0</v>
      </c>
      <c r="R13" s="2">
        <v>0</v>
      </c>
      <c r="S13" s="2"/>
    </row>
    <row r="14" spans="1:35">
      <c r="A14" s="4">
        <f t="shared" si="12"/>
        <v>0</v>
      </c>
      <c r="B14" s="4">
        <f t="shared" si="13"/>
        <v>0</v>
      </c>
      <c r="C14" s="4">
        <f t="shared" si="14"/>
        <v>0</v>
      </c>
      <c r="D14" s="4">
        <f t="shared" si="15"/>
        <v>0</v>
      </c>
      <c r="E14" s="5">
        <f t="shared" si="16"/>
        <v>0</v>
      </c>
      <c r="F14" s="4" t="e">
        <f t="shared" si="17"/>
        <v>#DIV/0!</v>
      </c>
      <c r="G14" s="4" t="e">
        <f t="shared" si="18"/>
        <v>#DIV/0!</v>
      </c>
      <c r="H14" s="4" t="e">
        <f t="shared" si="19"/>
        <v>#DIV/0!</v>
      </c>
      <c r="I14" s="4">
        <f t="shared" si="20"/>
        <v>0</v>
      </c>
      <c r="J14" s="4">
        <f t="shared" si="21"/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si="23"/>
        <v>0</v>
      </c>
      <c r="R14" s="2">
        <v>0</v>
      </c>
      <c r="S14" s="2"/>
    </row>
    <row r="15" spans="1:35">
      <c r="A15" s="4">
        <f t="shared" si="12"/>
        <v>0</v>
      </c>
      <c r="B15" s="4">
        <f t="shared" si="13"/>
        <v>0</v>
      </c>
      <c r="C15" s="4">
        <f t="shared" si="14"/>
        <v>0</v>
      </c>
      <c r="D15" s="4">
        <f t="shared" si="15"/>
        <v>0</v>
      </c>
      <c r="E15" s="5">
        <f t="shared" si="16"/>
        <v>0</v>
      </c>
      <c r="F15" s="4" t="e">
        <f t="shared" si="17"/>
        <v>#DIV/0!</v>
      </c>
      <c r="G15" s="4" t="e">
        <f t="shared" si="18"/>
        <v>#DIV/0!</v>
      </c>
      <c r="H15" s="4" t="e">
        <f t="shared" si="19"/>
        <v>#DIV/0!</v>
      </c>
      <c r="I15" s="4">
        <f t="shared" si="20"/>
        <v>0</v>
      </c>
      <c r="J15" s="4">
        <f t="shared" si="21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23"/>
        <v>0</v>
      </c>
      <c r="R15" s="2">
        <v>0</v>
      </c>
      <c r="S15" s="2"/>
    </row>
    <row r="16" spans="1:3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2"/>
    </row>
    <row r="17" spans="1:19">
      <c r="A17" s="4">
        <f t="shared" ref="A17:A19" si="24">N17</f>
        <v>0</v>
      </c>
      <c r="B17" s="4">
        <f t="shared" ref="B17:B19" si="25">Q17</f>
        <v>0</v>
      </c>
      <c r="C17" s="4">
        <f t="shared" ref="C17:C19" si="26">B17*1.2</f>
        <v>0</v>
      </c>
      <c r="D17" s="4">
        <f t="shared" ref="D17:D19" si="27">C17*1.2</f>
        <v>0</v>
      </c>
      <c r="E17" s="5">
        <f t="shared" ref="E17:E19" si="28">R17</f>
        <v>0</v>
      </c>
      <c r="F17" s="4" t="e">
        <f t="shared" ref="F17:F19" si="29">ROUND((E17/B17),0)</f>
        <v>#DIV/0!</v>
      </c>
      <c r="G17" s="4" t="e">
        <f t="shared" ref="G17:G19" si="30">ROUND((E17/C17),0)</f>
        <v>#DIV/0!</v>
      </c>
      <c r="H17" s="4" t="e">
        <f t="shared" ref="H17:H19" si="31">ROUND((E17/D17),0)</f>
        <v>#DIV/0!</v>
      </c>
      <c r="I17" s="4">
        <f t="shared" ref="I17:J19" si="32">T17</f>
        <v>0</v>
      </c>
      <c r="J17" s="4">
        <f t="shared" si="32"/>
        <v>0</v>
      </c>
      <c r="O17">
        <v>0</v>
      </c>
      <c r="P17">
        <f t="shared" ref="P17" si="33">O17/1.2</f>
        <v>0</v>
      </c>
      <c r="Q17">
        <f t="shared" ref="Q17:Q18" si="34">P17/1.2</f>
        <v>0</v>
      </c>
      <c r="R17" s="2">
        <v>0</v>
      </c>
      <c r="S17" s="2"/>
    </row>
    <row r="18" spans="1:19">
      <c r="A18" s="4">
        <f t="shared" si="24"/>
        <v>0</v>
      </c>
      <c r="B18" s="4">
        <f t="shared" si="25"/>
        <v>0</v>
      </c>
      <c r="C18" s="4">
        <f t="shared" si="26"/>
        <v>0</v>
      </c>
      <c r="D18" s="4">
        <f t="shared" si="27"/>
        <v>0</v>
      </c>
      <c r="E18" s="5">
        <f t="shared" si="28"/>
        <v>0</v>
      </c>
      <c r="F18" s="4" t="e">
        <f t="shared" si="29"/>
        <v>#DIV/0!</v>
      </c>
      <c r="G18" s="4" t="e">
        <f t="shared" si="30"/>
        <v>#DIV/0!</v>
      </c>
      <c r="H18" s="4" t="e">
        <f t="shared" si="31"/>
        <v>#DIV/0!</v>
      </c>
      <c r="I18" s="4">
        <f t="shared" si="32"/>
        <v>0</v>
      </c>
      <c r="J18" s="4">
        <f t="shared" si="32"/>
        <v>0</v>
      </c>
      <c r="O18">
        <v>0</v>
      </c>
      <c r="P18">
        <f>O18/1.2</f>
        <v>0</v>
      </c>
      <c r="Q18">
        <f t="shared" si="34"/>
        <v>0</v>
      </c>
      <c r="R18" s="2">
        <v>0</v>
      </c>
      <c r="S18" s="2"/>
    </row>
    <row r="19" spans="1:19">
      <c r="A19" s="4">
        <f t="shared" si="24"/>
        <v>0</v>
      </c>
      <c r="B19" s="4">
        <f t="shared" si="25"/>
        <v>0</v>
      </c>
      <c r="C19" s="4">
        <f t="shared" si="26"/>
        <v>0</v>
      </c>
      <c r="D19" s="4">
        <f t="shared" si="27"/>
        <v>0</v>
      </c>
      <c r="E19" s="5">
        <f t="shared" si="28"/>
        <v>0</v>
      </c>
      <c r="F19" s="4" t="e">
        <f t="shared" si="29"/>
        <v>#DIV/0!</v>
      </c>
      <c r="G19" s="4" t="e">
        <f t="shared" si="30"/>
        <v>#DIV/0!</v>
      </c>
      <c r="H19" s="4" t="e">
        <f t="shared" si="31"/>
        <v>#DIV/0!</v>
      </c>
      <c r="I19" s="4">
        <f t="shared" si="32"/>
        <v>0</v>
      </c>
      <c r="J19" s="4">
        <f t="shared" si="32"/>
        <v>0</v>
      </c>
      <c r="O19" s="71">
        <v>0</v>
      </c>
      <c r="P19" s="71">
        <f>O19/1.2</f>
        <v>0</v>
      </c>
      <c r="Q19" s="71">
        <f t="shared" ref="Q19" si="35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workbookViewId="0">
      <selection activeCell="H11" sqref="H11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10" sqref="G10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Depreciation</vt:lpstr>
      <vt:lpstr>Sale plan</vt:lpstr>
      <vt:lpstr>Calculation</vt:lpstr>
      <vt:lpstr>20-20</vt:lpstr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2024-05-09T09:48:30Z</dcterms:modified>
</cp:coreProperties>
</file>