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Valuation Work\LIE Folder\Adinath\2nd LIE Report\"/>
    </mc:Choice>
  </mc:AlternateContent>
  <xr:revisionPtr revIDLastSave="0" documentId="13_ncr:1_{C4A544FA-F6EF-4182-95FD-4F9E62A9A1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al Summary" sheetId="8" r:id="rId1"/>
    <sheet name="Plinth Area Calculation" sheetId="2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fco2" localSheetId="1" hidden="1">{#N/A,#N/A,FALSE,"gc (2)"}</definedName>
    <definedName name="___fco2" hidden="1">{#N/A,#N/A,FALSE,"gc (2)"}</definedName>
    <definedName name="___key1" localSheetId="1" hidden="1">#REF!</definedName>
    <definedName name="___key1" hidden="1">[1]sheet6!#REF!</definedName>
    <definedName name="___key2" localSheetId="1" hidden="1">#REF!</definedName>
    <definedName name="___key2" hidden="1">#REF!</definedName>
    <definedName name="___MR10" localSheetId="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ram1" localSheetId="1" hidden="1">{#N/A,#N/A,FALSE,"gc (2)"}</definedName>
    <definedName name="___ram1" hidden="1">{#N/A,#N/A,FALSE,"gc (2)"}</definedName>
    <definedName name="___sti02" localSheetId="1" hidden="1">{#N/A,#N/A,FALSE,"gc (2)"}</definedName>
    <definedName name="___sti02" hidden="1">{#N/A,#N/A,FALSE,"gc (2)"}</definedName>
    <definedName name="___t1" localSheetId="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2" localSheetId="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a1" localSheetId="1" hidden="1">{#N/A,#N/A,TRUE,"Financials";#N/A,#N/A,TRUE,"Operating Statistics";#N/A,#N/A,TRUE,"Capex &amp; Depreciation";#N/A,#N/A,TRUE,"Debt"}</definedName>
    <definedName name="___ta1" hidden="1">{#N/A,#N/A,TRUE,"Financials";#N/A,#N/A,TRUE,"Operating Statistics";#N/A,#N/A,TRUE,"Capex &amp; Depreciation";#N/A,#N/A,TRUE,"Debt"}</definedName>
    <definedName name="___tb1" localSheetId="1" hidden="1">{#N/A,#N/A,FALSE,"One Pager";#N/A,#N/A,FALSE,"Technical"}</definedName>
    <definedName name="___tb1" hidden="1">{#N/A,#N/A,FALSE,"One Pager";#N/A,#N/A,FALSE,"Technical"}</definedName>
    <definedName name="___xlfn.BAHTTEXT" hidden="1">#NAME?</definedName>
    <definedName name="__123Graph_AIncome" hidden="1">#REF!</definedName>
    <definedName name="__123Graph_ASummary" localSheetId="1" hidden="1">#REF!</definedName>
    <definedName name="__123Graph_ASummary" hidden="1">#REF!</definedName>
    <definedName name="__123Graph_B" localSheetId="1" hidden="1">#REF!</definedName>
    <definedName name="__123Graph_B" hidden="1">#REF!</definedName>
    <definedName name="__123Graph_BIncome" localSheetId="1" hidden="1">#REF!</definedName>
    <definedName name="__123Graph_BIncome" hidden="1">#REF!</definedName>
    <definedName name="__123Graph_BSummary" localSheetId="1" hidden="1">#REF!</definedName>
    <definedName name="__123Graph_BSummary" hidden="1">#REF!</definedName>
    <definedName name="__123Graph_D" localSheetId="1" hidden="1">#REF!</definedName>
    <definedName name="__123Graph_D" hidden="1">#REF!</definedName>
    <definedName name="__123Graph_F" localSheetId="1" hidden="1">#REF!</definedName>
    <definedName name="__123Graph_F" hidden="1">#REF!</definedName>
    <definedName name="__123Graph_X" localSheetId="1" hidden="1">#REF!</definedName>
    <definedName name="__123Graph_X" hidden="1">#REF!</definedName>
    <definedName name="__123Graph_XIncome" localSheetId="1" hidden="1">#REF!</definedName>
    <definedName name="__123Graph_XIncome" hidden="1">#REF!</definedName>
    <definedName name="__FDS_HYPERLINK_TOGGLE_STATE__" hidden="1">"ON"</definedName>
    <definedName name="__IntlFixup" hidden="1">TRUE</definedName>
    <definedName name="__IntlFixupTable" hidden="1">#REF!</definedName>
    <definedName name="__key1" localSheetId="1" hidden="1">#REF!</definedName>
    <definedName name="__key1" hidden="1">[1]sheet6!#REF!</definedName>
    <definedName name="__key2" localSheetId="1" hidden="1">#REF!</definedName>
    <definedName name="__key2" hidden="1">#REF!</definedName>
    <definedName name="__MR10" localSheetId="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1" localSheetId="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a1" localSheetId="1" hidden="1">{#N/A,#N/A,TRUE,"Financials";#N/A,#N/A,TRUE,"Operating Statistics";#N/A,#N/A,TRUE,"Capex &amp; Depreciation";#N/A,#N/A,TRUE,"Debt"}</definedName>
    <definedName name="__ta1" hidden="1">{#N/A,#N/A,TRUE,"Financials";#N/A,#N/A,TRUE,"Operating Statistics";#N/A,#N/A,TRUE,"Capex &amp; Depreciation";#N/A,#N/A,TRUE,"Debt"}</definedName>
    <definedName name="__tb1" localSheetId="1" hidden="1">{#N/A,#N/A,FALSE,"One Pager";#N/A,#N/A,FALSE,"Technical"}</definedName>
    <definedName name="__tb1" hidden="1">{#N/A,#N/A,FALSE,"One Pager";#N/A,#N/A,FALSE,"Technical"}</definedName>
    <definedName name="__xlfn.BAHTTEXT" hidden="1">#NAME?</definedName>
    <definedName name="_1__123Graph_AAdmin_Expenses" hidden="1">#REF!</definedName>
    <definedName name="_2__123Graph_AChart_1AJ" localSheetId="1" hidden="1">#REF!</definedName>
    <definedName name="_2__123Graph_AChart_1AJ" hidden="1">#REF!</definedName>
    <definedName name="_2__123Graph_AService_Expense" localSheetId="1" hidden="1">#REF!</definedName>
    <definedName name="_2__123Graph_AService_Expense" hidden="1">#REF!</definedName>
    <definedName name="_3__123Graph_AChart_1Q" localSheetId="1" hidden="1">#REF!</definedName>
    <definedName name="_3__123Graph_AChart_1Q" hidden="1">#REF!</definedName>
    <definedName name="_3__123Graph_BAdmin_Expenses" localSheetId="1" hidden="1">#REF!</definedName>
    <definedName name="_3__123Graph_BAdmin_Expenses" hidden="1">#REF!</definedName>
    <definedName name="_4__123Graph_BChart_1Q" localSheetId="1" hidden="1">#REF!</definedName>
    <definedName name="_4__123Graph_BChart_1Q" hidden="1">#REF!</definedName>
    <definedName name="_4__123Graph_BService_Expense" localSheetId="1" hidden="1">#REF!</definedName>
    <definedName name="_4__123Graph_BService_Expense" hidden="1">#REF!</definedName>
    <definedName name="_5__123Graph_XAdmin_Expenses" localSheetId="1" hidden="1">#REF!</definedName>
    <definedName name="_5__123Graph_XAdmin_Expenses" hidden="1">#REF!</definedName>
    <definedName name="_6__123Graph_XService_Expense" localSheetId="1" hidden="1">#REF!</definedName>
    <definedName name="_6__123Graph_XService_Expense" hidden="1">#REF!</definedName>
    <definedName name="_a1" localSheetId="1" hidden="1">{"Assump",#N/A,TRUE,"Proforma";"first",#N/A,TRUE,"Proforma";"second",#N/A,TRUE,"Proforma";"lease1",#N/A,TRUE,"Proforma";"lease2",#N/A,TRUE,"Proforma"}</definedName>
    <definedName name="_a1" hidden="1">{"Assump",#N/A,TRUE,"Proforma";"first",#N/A,TRUE,"Proforma";"second",#N/A,TRUE,"Proforma";"lease1",#N/A,TRUE,"Proforma";"lease2",#N/A,TRUE,"Proforma"}</definedName>
    <definedName name="_Dist_Values" localSheetId="1" hidden="1">#REF!</definedName>
    <definedName name="_Dist_Values" hidden="1">'[2]MN T.B.'!#REF!</definedName>
    <definedName name="_e4" localSheetId="1" hidden="1">{"new",#N/A,FALSE,"D";"PROFORMA",#N/A,FALSE,"A";"partial 1",#N/A,FALSE,"B";"partial 2",#N/A,FALSE,"B";"partial 3",#N/A,FALSE,"B";"SMALL CF 1",#N/A,FALSE,"C"}</definedName>
    <definedName name="_e4" hidden="1">{"new",#N/A,FALSE,"D";"PROFORMA",#N/A,FALSE,"A";"partial 1",#N/A,FALSE,"B";"partial 2",#N/A,FALSE,"B";"partial 3",#N/A,FALSE,"B";"SMALL CF 1",#N/A,FALSE,"C"}</definedName>
    <definedName name="_fco2" localSheetId="1" hidden="1">{#N/A,#N/A,FALSE,"gc (2)"}</definedName>
    <definedName name="_fco2" hidden="1">{#N/A,#N/A,FALSE,"gc (2)"}</definedName>
    <definedName name="_Fill" hidden="1">#REF!</definedName>
    <definedName name="_Key1" localSheetId="1" hidden="1">#REF!</definedName>
    <definedName name="_Key1" hidden="1">'[3]H-INPUT'!#REF!</definedName>
    <definedName name="_Key2" localSheetId="1" hidden="1">#REF!</definedName>
    <definedName name="_Key2" hidden="1">[4]CHECK!#REF!</definedName>
    <definedName name="_MR10" localSheetId="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Order1" hidden="1">255</definedName>
    <definedName name="_Order2" hidden="1">255</definedName>
    <definedName name="_Parse_Out" hidden="1">#REF!</definedName>
    <definedName name="_ram1" localSheetId="1" hidden="1">{#N/A,#N/A,FALSE,"gc (2)"}</definedName>
    <definedName name="_ram1" hidden="1">{#N/A,#N/A,FALSE,"gc (2)"}</definedName>
    <definedName name="_Sort" hidden="1">#REF!</definedName>
    <definedName name="_sti02" localSheetId="1" hidden="1">{#N/A,#N/A,FALSE,"gc (2)"}</definedName>
    <definedName name="_sti02" hidden="1">{#N/A,#N/A,FALSE,"gc (2)"}</definedName>
    <definedName name="_t1" localSheetId="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2" localSheetId="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a1" localSheetId="1" hidden="1">{#N/A,#N/A,TRUE,"Financials";#N/A,#N/A,TRUE,"Operating Statistics";#N/A,#N/A,TRUE,"Capex &amp; Depreciation";#N/A,#N/A,TRUE,"Debt"}</definedName>
    <definedName name="_ta1" hidden="1">{#N/A,#N/A,TRUE,"Financials";#N/A,#N/A,TRUE,"Operating Statistics";#N/A,#N/A,TRUE,"Capex &amp; Depreciation";#N/A,#N/A,TRUE,"Debt"}</definedName>
    <definedName name="_Table1_In1" hidden="1">#REF!</definedName>
    <definedName name="_Table1_Out" localSheetId="1" hidden="1">#REF!</definedName>
    <definedName name="_Table1_Out" hidden="1">#REF!</definedName>
    <definedName name="_Table2_In1" localSheetId="1" hidden="1">#REF!</definedName>
    <definedName name="_Table2_In1" hidden="1">#REF!</definedName>
    <definedName name="_Table2_In2" localSheetId="1" hidden="1">#REF!</definedName>
    <definedName name="_Table2_In2" hidden="1">#REF!</definedName>
    <definedName name="_Table2_Out" localSheetId="1" hidden="1">#REF!</definedName>
    <definedName name="_Table2_Out" hidden="1">[5]HOTComps!#REF!</definedName>
    <definedName name="_tb1" localSheetId="1" hidden="1">{#N/A,#N/A,FALSE,"One Pager";#N/A,#N/A,FALSE,"Technical"}</definedName>
    <definedName name="_tb1" hidden="1">{#N/A,#N/A,FALSE,"One Pager";#N/A,#N/A,FALSE,"Technical"}</definedName>
    <definedName name="AA.Report.Files" hidden="1">#REF!</definedName>
    <definedName name="AA.Reports.Available" localSheetId="1" hidden="1">#REF!</definedName>
    <definedName name="AA.Reports.Available" hidden="1">#REF!</definedName>
    <definedName name="aaa" localSheetId="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aaa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aaaa" localSheetId="1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aaaa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abababa" localSheetId="1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abababa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abc" localSheetId="1" hidden="1">{#N/A,#N/A,TRUE,"Financials";#N/A,#N/A,TRUE,"Operating Statistics";#N/A,#N/A,TRUE,"Capex &amp; Depreciation";#N/A,#N/A,TRUE,"Debt"}</definedName>
    <definedName name="abc" hidden="1">{#N/A,#N/A,TRUE,"Financials";#N/A,#N/A,TRUE,"Operating Statistics";#N/A,#N/A,TRUE,"Capex &amp; Depreciation";#N/A,#N/A,TRUE,"Debt"}</definedName>
    <definedName name="Ac" localSheetId="1" hidden="1">{#N/A,#N/A,FALSE,"One Pager";#N/A,#N/A,FALSE,"Technical"}</definedName>
    <definedName name="Ac" hidden="1">{#N/A,#N/A,FALSE,"One Pager";#N/A,#N/A,FALSE,"Technical"}</definedName>
    <definedName name="AccessDatabase" hidden="1">"C:\data\excel\temp.mdb"</definedName>
    <definedName name="adsf" localSheetId="1" hidden="1">{"sheet a",#N/A,FALSE,"A";"2 9 casflow",#N/A,FALSE,"B"}</definedName>
    <definedName name="adsf" hidden="1">{"sheet a",#N/A,FALSE,"A";"2 9 casflow",#N/A,FALSE,"B"}</definedName>
    <definedName name="anscount" hidden="1">1</definedName>
    <definedName name="AQWE" localSheetId="1" hidden="1">{#N/A,#N/A,FALSE,"mpph1";#N/A,#N/A,FALSE,"mpmseb";#N/A,#N/A,FALSE,"mpph2"}</definedName>
    <definedName name="AQWE" hidden="1">{#N/A,#N/A,FALSE,"mpph1";#N/A,#N/A,FALSE,"mpmseb";#N/A,#N/A,FALSE,"mpph2"}</definedName>
    <definedName name="asdfsdfsdf" localSheetId="1" hidden="1">{#N/A,#N/A,FALSE,"Expense Comparison"}</definedName>
    <definedName name="asdfsdfsdf" hidden="1">{#N/A,#N/A,FALSE,"Expense Comparison"}</definedName>
    <definedName name="assetfull_4">#REF!</definedName>
    <definedName name="assetfull_5" localSheetId="1">#REF!</definedName>
    <definedName name="assetfull_5">#REF!</definedName>
    <definedName name="assetfull_6" localSheetId="1">#REF!</definedName>
    <definedName name="assetfull_6">#REF!</definedName>
    <definedName name="assetfull_7" localSheetId="1">#REF!</definedName>
    <definedName name="assetfull_7">#REF!</definedName>
    <definedName name="assetfull_8" localSheetId="1">#REF!</definedName>
    <definedName name="assetfull_8">#REF!</definedName>
    <definedName name="ASSETS1_4" localSheetId="1">#REF!</definedName>
    <definedName name="ASSETS1_4">#REF!</definedName>
    <definedName name="ASSETS1_5" localSheetId="1">#REF!</definedName>
    <definedName name="ASSETS1_5">#REF!</definedName>
    <definedName name="ASSETS1_6" localSheetId="1">#REF!</definedName>
    <definedName name="ASSETS1_6">#REF!</definedName>
    <definedName name="ASSETS1_7" localSheetId="1">#REF!</definedName>
    <definedName name="ASSETS1_7">#REF!</definedName>
    <definedName name="ASSETS1_8" localSheetId="1">#REF!</definedName>
    <definedName name="ASSETS1_8">#REF!</definedName>
    <definedName name="ASST2_4" localSheetId="1">#REF!</definedName>
    <definedName name="ASST2_4">#REF!</definedName>
    <definedName name="ASST2_5" localSheetId="1">#REF!</definedName>
    <definedName name="ASST2_5">#REF!</definedName>
    <definedName name="ASST2_6" localSheetId="1">#REF!</definedName>
    <definedName name="ASST2_6">#REF!</definedName>
    <definedName name="ASST2_7" localSheetId="1">#REF!</definedName>
    <definedName name="ASST2_7">#REF!</definedName>
    <definedName name="ASST2_8" localSheetId="1">#REF!</definedName>
    <definedName name="ASST2_8">#REF!</definedName>
    <definedName name="BADWE" localSheetId="1" hidden="1">{#N/A,#N/A,FALSE,"mpph1";#N/A,#N/A,FALSE,"mpmseb";#N/A,#N/A,FALSE,"mpph2"}</definedName>
    <definedName name="BADWE" hidden="1">{#N/A,#N/A,FALSE,"mpph1";#N/A,#N/A,FALSE,"mpmseb";#N/A,#N/A,FALSE,"mpph2"}</definedName>
    <definedName name="bc" localSheetId="1" hidden="1">{#N/A,#N/A,FALSE,"One Pager";#N/A,#N/A,FALSE,"Technical"}</definedName>
    <definedName name="bc" hidden="1">{#N/A,#N/A,FALSE,"One Pager";#N/A,#N/A,FALSE,"Technical"}</definedName>
    <definedName name="beattle" localSheetId="1" hidden="1">{"Full Sheet",#N/A,FALSE,"Expense Comparison"}</definedName>
    <definedName name="beattle" hidden="1">{"Full Sheet",#N/A,FALSE,"Expense Comparison"}</definedName>
    <definedName name="BEP_4">#REF!</definedName>
    <definedName name="BEP_5" localSheetId="1">#REF!</definedName>
    <definedName name="BEP_5">#REF!</definedName>
    <definedName name="BEP_6" localSheetId="1">#REF!</definedName>
    <definedName name="BEP_6">#REF!</definedName>
    <definedName name="BEP_7" localSheetId="1">#REF!</definedName>
    <definedName name="BEP_7">#REF!</definedName>
    <definedName name="BEP_8" localSheetId="1">#REF!</definedName>
    <definedName name="BEP_8">#REF!</definedName>
    <definedName name="bijalpur2" localSheetId="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bijalpur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BROWN" localSheetId="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ccccc" localSheetId="1" hidden="1">{#N/A,#N/A,FALSE,"mpph1";#N/A,#N/A,FALSE,"mpmseb";#N/A,#N/A,FALSE,"mpph2"}</definedName>
    <definedName name="ccccc" hidden="1">{#N/A,#N/A,FALSE,"mpph1";#N/A,#N/A,FALSE,"mpmseb";#N/A,#N/A,FALSE,"mpph2"}</definedName>
    <definedName name="Cha" localSheetId="1" hidden="1">{#N/A,#N/A,FALSE,"gc (2)"}</definedName>
    <definedName name="Cha" hidden="1">{#N/A,#N/A,FALSE,"gc (2)"}</definedName>
    <definedName name="checkpoints">#REF!</definedName>
    <definedName name="com" localSheetId="1" hidden="1">{#N/A,#N/A,FALSE,"mpph1";#N/A,#N/A,FALSE,"mpmseb";#N/A,#N/A,FALSE,"mpph2"}</definedName>
    <definedName name="com" hidden="1">{#N/A,#N/A,FALSE,"mpph1";#N/A,#N/A,FALSE,"mpmseb";#N/A,#N/A,FALSE,"mpph2"}</definedName>
    <definedName name="COMPARISON" localSheetId="1" hidden="1">{#N/A,#N/A,FALSE,"mpph1";#N/A,#N/A,FALSE,"mpmseb";#N/A,#N/A,FALSE,"mpph2"}</definedName>
    <definedName name="COMPARISON" hidden="1">{#N/A,#N/A,FALSE,"mpph1";#N/A,#N/A,FALSE,"mpmseb";#N/A,#N/A,FALSE,"mpph2"}</definedName>
    <definedName name="copy" localSheetId="1" hidden="1">{"sheet a",#N/A,FALSE,"A";"2 9 casflow",#N/A,FALSE,"B"}</definedName>
    <definedName name="copy" hidden="1">{"sheet a",#N/A,FALSE,"A";"2 9 casflow",#N/A,FALSE,"B"}</definedName>
    <definedName name="copy2" localSheetId="1" hidden="1">{"new",#N/A,FALSE,"D";"PROFORMA",#N/A,FALSE,"A";"partial 1",#N/A,FALSE,"B";"partial 2",#N/A,FALSE,"B";"partial 3",#N/A,FALSE,"B";"SMALL CF 1",#N/A,FALSE,"C"}</definedName>
    <definedName name="copy2" hidden="1">{"new",#N/A,FALSE,"D";"PROFORMA",#N/A,FALSE,"A";"partial 1",#N/A,FALSE,"B";"partial 2",#N/A,FALSE,"B";"partial 3",#N/A,FALSE,"B";"SMALL CF 1",#N/A,FALSE,"C"}</definedName>
    <definedName name="Data.Dump" localSheetId="1" hidden="1">OFFSET(#REF!,1,0)</definedName>
    <definedName name="Data.Dump" hidden="1">OFFSET([6]!Data.Top.Left,1,0)</definedName>
    <definedName name="DATA_08" localSheetId="1" hidden="1">#REF!</definedName>
    <definedName name="DATA_08" hidden="1">'[7]Asset depreciation'!#REF!</definedName>
    <definedName name="Database.File" localSheetId="1" hidden="1">#REF!</definedName>
    <definedName name="Database.File" hidden="1">#REF!</definedName>
    <definedName name="dd" localSheetId="1" hidden="1">{#N/A,"Good",TRUE,"Sheet1";#N/A,"Normal",TRUE,"Sheet1";#N/A,"Bad",TRUE,"Sheet1"}</definedName>
    <definedName name="dd" hidden="1">{#N/A,"Good",TRUE,"Sheet1";#N/A,"Normal",TRUE,"Sheet1";#N/A,"Bad",TRUE,"Sheet1"}</definedName>
    <definedName name="deleteme" localSheetId="1" hidden="1">{"schedule",#N/A,FALSE,"Sum Op's";"input area",#N/A,FALSE,"Sum Op's"}</definedName>
    <definedName name="deleteme" hidden="1">{"schedule",#N/A,FALSE,"Sum Op's";"input area",#N/A,FALSE,"Sum Op's"}</definedName>
    <definedName name="deleteme1" localSheetId="1" hidden="1">{"schedule",#N/A,FALSE,"Sum Op's";"input area",#N/A,FALSE,"Sum Op's"}</definedName>
    <definedName name="deleteme1" hidden="1">{"schedule",#N/A,FALSE,"Sum Op's";"input area",#N/A,FALSE,"Sum Op's"}</definedName>
    <definedName name="dfg" localSheetId="1" hidden="1">{#N/A,#N/A,FALSE,"gc (2)"}</definedName>
    <definedName name="dfg" hidden="1">{#N/A,#N/A,FALSE,"gc (2)"}</definedName>
    <definedName name="dfgg" localSheetId="1" hidden="1">{#N/A,#N/A,FALSE,"gc (2)"}</definedName>
    <definedName name="dfgg" hidden="1">{#N/A,#N/A,FALSE,"gc (2)"}</definedName>
    <definedName name="DSCR">#REF!</definedName>
    <definedName name="DSCR_4" localSheetId="1">#REF!</definedName>
    <definedName name="DSCR_4">#REF!</definedName>
    <definedName name="DSCR_5" localSheetId="1">#REF!</definedName>
    <definedName name="DSCR_5">#REF!</definedName>
    <definedName name="DSCR_6" localSheetId="1">#REF!</definedName>
    <definedName name="DSCR_6">#REF!</definedName>
    <definedName name="DSCR_7" localSheetId="1">#REF!</definedName>
    <definedName name="DSCR_7">#REF!</definedName>
    <definedName name="DSCR_8" localSheetId="1">#REF!</definedName>
    <definedName name="DSCR_8">#REF!</definedName>
    <definedName name="ELECTRICAL" localSheetId="1" hidden="1">{#N/A,#N/A,FALSE,"mpph1";#N/A,#N/A,FALSE,"mpmseb";#N/A,#N/A,FALSE,"mpph2"}</definedName>
    <definedName name="ELECTRICAL" hidden="1">{#N/A,#N/A,FALSE,"mpph1";#N/A,#N/A,FALSE,"mpmseb";#N/A,#N/A,FALSE,"mpph2"}</definedName>
    <definedName name="ere" localSheetId="1" hidden="1">{"sheet a",#N/A,FALSE,"A";"2 9 casflow",#N/A,FALSE,"B"}</definedName>
    <definedName name="ere" hidden="1">{"sheet a",#N/A,FALSE,"A";"2 9 casflow",#N/A,FALSE,"B"}</definedName>
    <definedName name="ert5t6" localSheetId="1" hidden="1">{"Detail Project Cash Flow",#N/A,TRUE,"Cash Flow Grid";"Financing Calculation",#N/A,TRUE,"Cash Flow Grid"}</definedName>
    <definedName name="ert5t6" hidden="1">{"Detail Project Cash Flow",#N/A,TRUE,"Cash Flow Grid";"Financing Calculation",#N/A,TRUE,"Cash Flow Grid"}</definedName>
    <definedName name="erw" localSheetId="1" hidden="1">{"Detail Project Cash Flow",#N/A,TRUE,"Cash Flow Grid";"Financing Calculation",#N/A,TRUE,"Cash Flow Grid"}</definedName>
    <definedName name="erw" hidden="1">{"Detail Project Cash Flow",#N/A,TRUE,"Cash Flow Grid";"Financing Calculation",#N/A,TRUE,"Cash Flow Grid"}</definedName>
    <definedName name="FC" localSheetId="1" hidden="1">{#N/A,#N/A,FALSE,"gc (2)"}</definedName>
    <definedName name="FC" hidden="1">{#N/A,#N/A,FALSE,"gc (2)"}</definedName>
    <definedName name="fdf" localSheetId="1" hidden="1">{"Full Sheet",#N/A,FALSE,"Expense Comparison"}</definedName>
    <definedName name="fdf" hidden="1">{"Full Sheet",#N/A,FALSE,"Expense Comparison"}</definedName>
    <definedName name="ff" localSheetId="1" hidden="1">{#N/A,#N/A,FALSE,"gc (2)"}</definedName>
    <definedName name="ff" hidden="1">{#N/A,#N/A,FALSE,"gc (2)"}</definedName>
    <definedName name="fgh" localSheetId="1" hidden="1">{"office ltcg",#N/A,FALSE,"gain01";"IT LTCG",#N/A,FALSE,"gain01"}</definedName>
    <definedName name="fgh" hidden="1">{"office ltcg",#N/A,FALSE,"gain01";"IT LTCG",#N/A,FALSE,"gain01"}</definedName>
    <definedName name="fil" hidden="1">#REF!</definedName>
    <definedName name="File.Type" localSheetId="1" hidden="1">#REF!</definedName>
    <definedName name="File.Type" hidden="1">#REF!</definedName>
    <definedName name="fill" localSheetId="1" hidden="1">#REF!</definedName>
    <definedName name="fill" hidden="1">[8]Set!#REF!</definedName>
    <definedName name="fill." localSheetId="1" hidden="1">#REF!</definedName>
    <definedName name="fill." hidden="1">[8]Set!#REF!</definedName>
    <definedName name="FUNDFLOW" localSheetId="1">#REF!</definedName>
    <definedName name="FUNDFLOW">#REF!</definedName>
    <definedName name="FUNDFLOW_4" localSheetId="1">#REF!</definedName>
    <definedName name="FUNDFLOW_4">#REF!</definedName>
    <definedName name="FUNDFLOW_5" localSheetId="1">#REF!</definedName>
    <definedName name="FUNDFLOW_5">#REF!</definedName>
    <definedName name="FUNDFLOW_6" localSheetId="1">#REF!</definedName>
    <definedName name="FUNDFLOW_6">#REF!</definedName>
    <definedName name="FUNDFLOW_7" localSheetId="1">#REF!</definedName>
    <definedName name="FUNDFLOW_7">#REF!</definedName>
    <definedName name="FUNDFLOW_8" localSheetId="1">#REF!</definedName>
    <definedName name="FUNDFLOW_8">#REF!</definedName>
    <definedName name="ghj" localSheetId="1" hidden="1">{#N/A,#N/A,FALSE,"gc (2)"}</definedName>
    <definedName name="ghj" hidden="1">{#N/A,#N/A,FALSE,"gc (2)"}</definedName>
    <definedName name="gupta" localSheetId="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gupta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HTML_CodePage" hidden="1">1252</definedName>
    <definedName name="HTML_Control" localSheetId="1" hidden="1">{"'Proforma'!$A$1:$J$189"}</definedName>
    <definedName name="HTML_Control" hidden="1">{"'Proforma'!$A$1:$J$189"}</definedName>
    <definedName name="HTML_Description" hidden="1">""</definedName>
    <definedName name="HTML_Email" hidden="1">""</definedName>
    <definedName name="HTML_Header" hidden="1">"Proforma"</definedName>
    <definedName name="HTML_LastUpdate" hidden="1">"4/19/99"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"D:\analysis\MyHTML.htm"</definedName>
    <definedName name="HTML_Title" hidden="1">"proforma3"</definedName>
    <definedName name="idiot" localSheetId="1" hidden="1">{"dep. full detail",#N/A,FALSE,"annex";"3cd annex",#N/A,FALSE,"annex";"co. dep.",#N/A,FALSE,"annex"}</definedName>
    <definedName name="idiot" hidden="1">{"dep. full detail",#N/A,FALSE,"annex";"3cd annex",#N/A,FALSE,"annex";"co. dep.",#N/A,FALSE,"annex"}</definedName>
    <definedName name="In" localSheetId="1" hidden="1">{#N/A,#N/A,FALSE,"gc (2)"}</definedName>
    <definedName name="In" hidden="1">{#N/A,#N/A,FALSE,"gc (2)"}</definedName>
    <definedName name="Incurr" localSheetId="1" hidden="1">{#N/A,#N/A,FALSE,"gc (2)"}</definedName>
    <definedName name="Incurr" hidden="1">{#N/A,#N/A,FALSE,"gc (2)"}</definedName>
    <definedName name="IntroPrintArea" hidden="1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39125.817037037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ay" localSheetId="1" hidden="1">{#N/A,#N/A,FALSE,"gc (2)"}</definedName>
    <definedName name="Jay" hidden="1">{#N/A,#N/A,FALSE,"gc (2)"}</definedName>
    <definedName name="jj" localSheetId="1" hidden="1">{#N/A,#N/A,FALSE,"One Pager";#N/A,#N/A,FALSE,"Technical"}</definedName>
    <definedName name="jj" hidden="1">{#N/A,#N/A,FALSE,"One Pager";#N/A,#N/A,FALSE,"Technical"}</definedName>
    <definedName name="KEY_INDICATORS_4">#REF!</definedName>
    <definedName name="KEY_INDICATORS_5" localSheetId="1">#REF!</definedName>
    <definedName name="KEY_INDICATORS_5">#REF!</definedName>
    <definedName name="KEY_INDICATORS_6" localSheetId="1">#REF!</definedName>
    <definedName name="KEY_INDICATORS_6">#REF!</definedName>
    <definedName name="KEY_INDICATORS_7" localSheetId="1">#REF!</definedName>
    <definedName name="KEY_INDICATORS_7">#REF!</definedName>
    <definedName name="KEY_INDICATORS_8" localSheetId="1">#REF!</definedName>
    <definedName name="KEY_INDICATORS_8">#REF!</definedName>
    <definedName name="kyd.ChngCell.01." localSheetId="1" hidden="1">#REF!</definedName>
    <definedName name="kyd.ChngCell.01." hidden="1">#REF!</definedName>
    <definedName name="kyd.CounterLimitCell.01." hidden="1">"x"</definedName>
    <definedName name="kyd.Dim.01." hidden="1">"toad:Company"</definedName>
    <definedName name="kyd.ElementList.01." hidden="1">#REF!</definedName>
    <definedName name="kyd.ElementType.01." hidden="1">3</definedName>
    <definedName name="kyd.ItemType.01." hidden="1">2</definedName>
    <definedName name="kyd.NumLevels.01." hidden="1">999</definedName>
    <definedName name="kyd.ParentName.01." hidden="1">""</definedName>
    <definedName name="kyd.PrintParent.01." hidden="1">TRUE</definedName>
    <definedName name="kyd.SelectString.01." hidden="1">"*"</definedName>
    <definedName name="LIAB_4">#REF!</definedName>
    <definedName name="LIAB_5" localSheetId="1">#REF!</definedName>
    <definedName name="LIAB_5">#REF!</definedName>
    <definedName name="LIAB_6" localSheetId="1">#REF!</definedName>
    <definedName name="LIAB_6">#REF!</definedName>
    <definedName name="LIAB_7" localSheetId="1">#REF!</definedName>
    <definedName name="LIAB_7">#REF!</definedName>
    <definedName name="LIAB_8" localSheetId="1">#REF!</definedName>
    <definedName name="LIAB_8">#REF!</definedName>
    <definedName name="MCBDB" localSheetId="1" hidden="1">{#N/A,#N/A,FALSE,"mpph1";#N/A,#N/A,FALSE,"mpmseb";#N/A,#N/A,FALSE,"mpph2"}</definedName>
    <definedName name="MCBDB" hidden="1">{#N/A,#N/A,FALSE,"mpph1";#N/A,#N/A,FALSE,"mpmseb";#N/A,#N/A,FALSE,"mpph2"}</definedName>
    <definedName name="mr10resi" localSheetId="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mr10resi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mr10residen" localSheetId="1" hidden="1">{#N/A,#N/A,TRUE,"Financials";#N/A,#N/A,TRUE,"Operating Statistics";#N/A,#N/A,TRUE,"Capex &amp; Depreciation";#N/A,#N/A,TRUE,"Debt"}</definedName>
    <definedName name="mr10residen" hidden="1">{#N/A,#N/A,TRUE,"Financials";#N/A,#N/A,TRUE,"Operating Statistics";#N/A,#N/A,TRUE,"Capex &amp; Depreciation";#N/A,#N/A,TRUE,"Debt"}</definedName>
    <definedName name="Nitin" localSheetId="1" hidden="1">#REF!</definedName>
    <definedName name="Nitin" hidden="1">'[9]Sheet3 (2)'!$A$60:$A$76</definedName>
    <definedName name="parse" localSheetId="1" hidden="1">#REF!</definedName>
    <definedName name="parse" hidden="1">#REF!</definedName>
    <definedName name="PL1_4" localSheetId="1">#REF!</definedName>
    <definedName name="PL1_4">#REF!</definedName>
    <definedName name="PL1_5" localSheetId="1">#REF!</definedName>
    <definedName name="PL1_5">#REF!</definedName>
    <definedName name="PL1_6" localSheetId="1">#REF!</definedName>
    <definedName name="PL1_6">#REF!</definedName>
    <definedName name="PL1_7" localSheetId="1">#REF!</definedName>
    <definedName name="PL1_7">#REF!</definedName>
    <definedName name="PL1_8" localSheetId="1">#REF!</definedName>
    <definedName name="PL1_8">#REF!</definedName>
    <definedName name="PL2_4" localSheetId="1">#REF!</definedName>
    <definedName name="PL2_4">#REF!</definedName>
    <definedName name="PL2_5" localSheetId="1">#REF!</definedName>
    <definedName name="PL2_5">#REF!</definedName>
    <definedName name="PL2_6" localSheetId="1">#REF!</definedName>
    <definedName name="PL2_6">#REF!</definedName>
    <definedName name="PL2_7" localSheetId="1">#REF!</definedName>
    <definedName name="PL2_7">#REF!</definedName>
    <definedName name="PL2_8" localSheetId="1">#REF!</definedName>
    <definedName name="PL2_8">#REF!</definedName>
    <definedName name="plfull_4" localSheetId="1">#REF!</definedName>
    <definedName name="plfull_4">#REF!</definedName>
    <definedName name="plfull_5" localSheetId="1">#REF!</definedName>
    <definedName name="plfull_5">#REF!</definedName>
    <definedName name="plfull_6" localSheetId="1">#REF!</definedName>
    <definedName name="plfull_6">#REF!</definedName>
    <definedName name="plfull_7" localSheetId="1">#REF!</definedName>
    <definedName name="plfull_7">#REF!</definedName>
    <definedName name="plfull_8" localSheetId="1">#REF!</definedName>
    <definedName name="plfull_8">#REF!</definedName>
    <definedName name="ppl" localSheetId="1" hidden="1">{#N/A,#N/A,FALSE,"gc (2)"}</definedName>
    <definedName name="ppl" hidden="1">{#N/A,#N/A,FALSE,"gc (2)"}</definedName>
    <definedName name="PUB_FileID" hidden="1">"L10003363.xls"</definedName>
    <definedName name="PUB_UserID" hidden="1">"MAYERX"</definedName>
    <definedName name="qw" localSheetId="1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qw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qwer" localSheetId="1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qwer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ram" localSheetId="1" hidden="1">{"dep. full detail",#N/A,FALSE,"annex";"3cd annex",#N/A,FALSE,"annex";"co. dep.",#N/A,FALSE,"annex"}</definedName>
    <definedName name="ram" hidden="1">{"dep. full detail",#N/A,FALSE,"annex";"3cd annex",#N/A,FALSE,"annex";"co. dep.",#N/A,FALSE,"annex"}</definedName>
    <definedName name="RATIOS_4">#REF!</definedName>
    <definedName name="RATIOS_5" localSheetId="1">#REF!</definedName>
    <definedName name="RATIOS_5">#REF!</definedName>
    <definedName name="RATIOS_6" localSheetId="1">#REF!</definedName>
    <definedName name="RATIOS_6">#REF!</definedName>
    <definedName name="RATIOS_7" localSheetId="1">#REF!</definedName>
    <definedName name="RATIOS_7">#REF!</definedName>
    <definedName name="RATIOS_8" localSheetId="1">#REF!</definedName>
    <definedName name="RATIOS_8">#REF!</definedName>
    <definedName name="report" localSheetId="1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report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reu" localSheetId="1" hidden="1">{#N/A,#N/A,FALSE,"gc (2)"}</definedName>
    <definedName name="reu" hidden="1">{#N/A,#N/A,FALSE,"gc (2)"}</definedName>
    <definedName name="reya" localSheetId="1" hidden="1">{"office ltcg",#N/A,FALSE,"gain01";"IT LTCG",#N/A,FALSE,"gain01"}</definedName>
    <definedName name="reya" hidden="1">{"office ltcg",#N/A,FALSE,"gain01";"IT LTCG",#N/A,FALSE,"gain01"}</definedName>
    <definedName name="ripal" localSheetId="1" hidden="1">{#N/A,#N/A,FALSE,"gc (2)"}</definedName>
    <definedName name="ripal" hidden="1">{#N/A,#N/A,FALSE,"gc (2)"}</definedName>
    <definedName name="rtrt" localSheetId="1" hidden="1">{"sheet a",#N/A,FALSE,"A";"sheet b 1",#N/A,FALSE,"B";"sheet b 2",#N/A,FALSE,"B"}</definedName>
    <definedName name="rtrt" hidden="1">{"sheet a",#N/A,FALSE,"A";"sheet b 1",#N/A,FALSE,"B";"sheet b 2",#N/A,FALSE,"B"}</definedName>
    <definedName name="s" localSheetId="1" hidden="1">{"Output-3Column",#N/A,FALSE,"Output"}</definedName>
    <definedName name="s" hidden="1">{"Output-3Column",#N/A,FALSE,"Output"}</definedName>
    <definedName name="sanju" localSheetId="1" hidden="1">{"office ltcg",#N/A,FALSE,"gain01";"IT LTCG",#N/A,FALSE,"gain01"}</definedName>
    <definedName name="sanju" hidden="1">{"office ltcg",#N/A,FALSE,"gain01";"IT LTCG",#N/A,FALSE,"gain01"}</definedName>
    <definedName name="SAPBEXdnldView" hidden="1">"16MPPULO0WIBVEDKDTTJHER3J"</definedName>
    <definedName name="SAPBEXsysID" hidden="1">"BWP"</definedName>
    <definedName name="sdf" localSheetId="1" hidden="1">{"PROFORMA",#N/A,FALSE,"A";"BIGGER 1",#N/A,FALSE,"B";"BIGGER 2",#N/A,FALSE,"B";"BIGGER 3",#N/A,FALSE,"B";"SMALL CF 1",#N/A,FALSE,"C"}</definedName>
    <definedName name="sdf" hidden="1">{"PROFORMA",#N/A,FALSE,"A";"BIGGER 1",#N/A,FALSE,"B";"BIGGER 2",#N/A,FALSE,"B";"BIGGER 3",#N/A,FALSE,"B";"SMALL CF 1",#N/A,FALSE,"C"}</definedName>
    <definedName name="Security_4">#REF!</definedName>
    <definedName name="SECURITY_5" localSheetId="1">#REF!</definedName>
    <definedName name="SECURITY_5">#REF!</definedName>
    <definedName name="SECURITY_6" localSheetId="1">#REF!</definedName>
    <definedName name="SECURITY_6">#REF!</definedName>
    <definedName name="SECURITY_7" localSheetId="1">#REF!</definedName>
    <definedName name="SECURITY_7">#REF!</definedName>
    <definedName name="SECURITY_8" localSheetId="1">#REF!</definedName>
    <definedName name="SECURITY_8">#REF!</definedName>
    <definedName name="Show.Acct.Update.Warning" localSheetId="1" hidden="1">#REF!</definedName>
    <definedName name="Show.Acct.Update.Warning" hidden="1">#REF!</definedName>
    <definedName name="Show.MDB.Update.Warning" localSheetId="1" hidden="1">#REF!</definedName>
    <definedName name="Show.MDB.Update.Warning" hidden="1">#REF!</definedName>
    <definedName name="sk" localSheetId="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sk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SLEVIN" localSheetId="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pectfdi" localSheetId="1" hidden="1">{"schedule",#N/A,FALSE,"Sum Op's";"input area",#N/A,FALSE,"Sum Op's"}</definedName>
    <definedName name="spectfdi" hidden="1">{"schedule",#N/A,FALSE,"Sum Op's";"input area",#N/A,FALSE,"Sum Op's"}</definedName>
    <definedName name="stock02" localSheetId="1" hidden="1">{#N/A,#N/A,FALSE,"gc (2)"}</definedName>
    <definedName name="stock02" hidden="1">{#N/A,#N/A,FALSE,"gc (2)"}</definedName>
    <definedName name="sv" hidden="1">#REF!</definedName>
    <definedName name="TA" localSheetId="1" hidden="1">{#N/A,#N/A,TRUE,"Financials";#N/A,#N/A,TRUE,"Operating Statistics";#N/A,#N/A,TRUE,"Capex &amp; Depreciation";#N/A,#N/A,TRUE,"Debt"}</definedName>
    <definedName name="TA" hidden="1">{#N/A,#N/A,TRUE,"Financials";#N/A,#N/A,TRUE,"Operating Statistics";#N/A,#N/A,TRUE,"Capex &amp; Depreciation";#N/A,#N/A,TRUE,"Debt"}</definedName>
    <definedName name="Tables" localSheetId="1" hidden="1">{"sales",#N/A,FALSE,"Sales";"sales existing",#N/A,FALSE,"Sales";"sales rd1",#N/A,FALSE,"Sales";"sales rd2",#N/A,FALSE,"Sales"}</definedName>
    <definedName name="Tables" hidden="1">{"sales",#N/A,FALSE,"Sales";"sales existing",#N/A,FALSE,"Sales";"sales rd1",#N/A,FALSE,"Sales";"sales rd2",#N/A,FALSE,"Sales"}</definedName>
    <definedName name="TB" localSheetId="1" hidden="1">{#N/A,#N/A,FALSE,"One Pager";#N/A,#N/A,FALSE,"Technical"}</definedName>
    <definedName name="TB" hidden="1">{#N/A,#N/A,FALSE,"One Pager";#N/A,#N/A,FALSE,"Technical"}</definedName>
    <definedName name="the" localSheetId="1" hidden="1">{#N/A,#N/A,FALSE,"gc (2)"}</definedName>
    <definedName name="the" hidden="1">{#N/A,#N/A,FALSE,"gc (2)"}</definedName>
    <definedName name="TNW_4">#REF!</definedName>
    <definedName name="TNW_5" localSheetId="1">#REF!</definedName>
    <definedName name="TNW_5">#REF!</definedName>
    <definedName name="TNW_6" localSheetId="1">#REF!</definedName>
    <definedName name="TNW_6">#REF!</definedName>
    <definedName name="TNW_7" localSheetId="1">#REF!</definedName>
    <definedName name="TNW_7">#REF!</definedName>
    <definedName name="TNW_8" localSheetId="1">#REF!</definedName>
    <definedName name="TNW_8">#REF!</definedName>
    <definedName name="TT" localSheetId="1" hidden="1">{#N/A,#N/A,TRUE,"Financials";#N/A,#N/A,TRUE,"Operating Statistics";#N/A,#N/A,TRUE,"Capex &amp; Depreciation";#N/A,#N/A,TRUE,"Debt"}</definedName>
    <definedName name="TT" hidden="1">{#N/A,#N/A,TRUE,"Financials";#N/A,#N/A,TRUE,"Operating Statistics";#N/A,#N/A,TRUE,"Capex &amp; Depreciation";#N/A,#N/A,TRUE,"Debt"}</definedName>
    <definedName name="uu" localSheetId="1" hidden="1">{#N/A,#N/A,FALSE,"gc (2)"}</definedName>
    <definedName name="uu" hidden="1">{#N/A,#N/A,FALSE,"gc (2)"}</definedName>
    <definedName name="vg" localSheetId="1" hidden="1">{#N/A,#N/A,FALSE,"One Pager";#N/A,#N/A,FALSE,"Technical"}</definedName>
    <definedName name="vg" hidden="1">{#N/A,#N/A,FALSE,"One Pager";#N/A,#N/A,FALSE,"Technical"}</definedName>
    <definedName name="vishnu" localSheetId="1" hidden="1">{#N/A,#N/A,FALSE,"One Pager";#N/A,#N/A,FALSE,"Technical"}</definedName>
    <definedName name="vishnu" hidden="1">{#N/A,#N/A,FALSE,"One Pager";#N/A,#N/A,FALSE,"Technical"}</definedName>
    <definedName name="vk" localSheetId="1" hidden="1">{#N/A,#N/A,FALSE,"One Pager";#N/A,#N/A,FALSE,"Technical"}</definedName>
    <definedName name="vk" hidden="1">{#N/A,#N/A,FALSE,"One Pager";#N/A,#N/A,FALSE,"Technical"}</definedName>
    <definedName name="WC">#REF!</definedName>
    <definedName name="WC_4" localSheetId="1">#REF!</definedName>
    <definedName name="WC_4">#REF!</definedName>
    <definedName name="WC_5" localSheetId="1">#REF!</definedName>
    <definedName name="WC_5">#REF!</definedName>
    <definedName name="WC_6" localSheetId="1">#REF!</definedName>
    <definedName name="WC_6">#REF!</definedName>
    <definedName name="WC_7" localSheetId="1">#REF!</definedName>
    <definedName name="WC_7">#REF!</definedName>
    <definedName name="WC_8" localSheetId="1">#REF!</definedName>
    <definedName name="WC_8">#REF!</definedName>
    <definedName name="wrn.1995._.Analysis." localSheetId="1" hidden="1">{#N/A,#N/A,FALSE,"1995 Rev &amp; Exp"}</definedName>
    <definedName name="wrn.1995._.Analysis." hidden="1">{#N/A,#N/A,FALSE,"1995 Rev &amp; Exp"}</definedName>
    <definedName name="wrn.2701all." localSheetId="1" hidden="1">{#N/A,#N/A,FALSE,"T&amp;E (2)";#N/A,#N/A,FALSE,"R&amp;E SUM";#N/A,#N/A,FALSE,"R&amp;E MONTH";#N/A,#N/A,FALSE,"R&amp;E YEAR";#N/A,#N/A,FALSE,"T&amp;E (1)";#N/A,#N/A,FALSE,"T&amp;E SUM"}</definedName>
    <definedName name="wrn.2701all." hidden="1">{#N/A,#N/A,FALSE,"T&amp;E (2)";#N/A,#N/A,FALSE,"R&amp;E SUM";#N/A,#N/A,FALSE,"R&amp;E MONTH";#N/A,#N/A,FALSE,"R&amp;E YEAR";#N/A,#N/A,FALSE,"T&amp;E (1)";#N/A,#N/A,FALSE,"T&amp;E SUM"}</definedName>
    <definedName name="wrn.2703all." localSheetId="1" hidden="1">{#N/A,#N/A,FALSE,"R&amp;E SUM";#N/A,#N/A,FALSE,"R&amp;E MONTH";#N/A,#N/A,FALSE,"R&amp;E YEAR";#N/A,#N/A,FALSE,"SREV (1)";#N/A,#N/A,FALSE,"SREV(2)";#N/A,#N/A,FALSE,"SREV(3)";#N/A,#N/A,FALSE,"SREV(4)";#N/A,#N/A,FALSE,"OREV (1)";#N/A,#N/A,FALSE,"T&amp;E SUM";#N/A,#N/A,FALSE,"T&amp;E (1)"}</definedName>
    <definedName name="wrn.2703all." hidden="1">{#N/A,#N/A,FALSE,"R&amp;E SUM";#N/A,#N/A,FALSE,"R&amp;E MONTH";#N/A,#N/A,FALSE,"R&amp;E YEAR";#N/A,#N/A,FALSE,"SREV (1)";#N/A,#N/A,FALSE,"SREV(2)";#N/A,#N/A,FALSE,"SREV(3)";#N/A,#N/A,FALSE,"SREV(4)";#N/A,#N/A,FALSE,"OREV (1)";#N/A,#N/A,FALSE,"T&amp;E SUM";#N/A,#N/A,FALSE,"T&amp;E (1)"}</definedName>
    <definedName name="wrn.2705all." localSheetId="1" hidden="1">{#N/A,#N/A,FALSE,"R&amp;E SUM";#N/A,#N/A,FALSE,"R&amp;E MONTH";#N/A,#N/A,FALSE,"R&amp;E YEAR";#N/A,#N/A,FALSE,"OREV (1)";#N/A,#N/A,FALSE,"OREV (2)"}</definedName>
    <definedName name="wrn.2705all." hidden="1">{#N/A,#N/A,FALSE,"R&amp;E SUM";#N/A,#N/A,FALSE,"R&amp;E MONTH";#N/A,#N/A,FALSE,"R&amp;E YEAR";#N/A,#N/A,FALSE,"OREV (1)";#N/A,#N/A,FALSE,"OREV (2)"}</definedName>
    <definedName name="wrn.2706all." localSheetId="1" hidden="1">{#N/A,#N/A,FALSE,"R&amp;E SUM";#N/A,#N/A,FALSE,"R&amp;E MONTH";#N/A,#N/A,FALSE,"R&amp;E YEAR";#N/A,#N/A,FALSE,"SREV (1)";#N/A,#N/A,FALSE,"OREV (1)"}</definedName>
    <definedName name="wrn.2706all." hidden="1">{#N/A,#N/A,FALSE,"R&amp;E SUM";#N/A,#N/A,FALSE,"R&amp;E MONTH";#N/A,#N/A,FALSE,"R&amp;E YEAR";#N/A,#N/A,FALSE,"SREV (1)";#N/A,#N/A,FALSE,"OREV (1)"}</definedName>
    <definedName name="wrn.2707all." localSheetId="1" hidden="1">{#N/A,#N/A,FALSE,"R&amp;E SUM";#N/A,#N/A,FALSE,"R&amp;E MONTH";#N/A,#N/A,FALSE,"R&amp;E YEAR";#N/A,#N/A,FALSE,"SREV (1)";#N/A,#N/A,FALSE,"SREV(2)";#N/A,#N/A,FALSE,"OREV (1)";#N/A,#N/A,FALSE,"rent"}</definedName>
    <definedName name="wrn.2707all." hidden="1">{#N/A,#N/A,FALSE,"R&amp;E SUM";#N/A,#N/A,FALSE,"R&amp;E MONTH";#N/A,#N/A,FALSE,"R&amp;E YEAR";#N/A,#N/A,FALSE,"SREV (1)";#N/A,#N/A,FALSE,"SREV(2)";#N/A,#N/A,FALSE,"OREV (1)";#N/A,#N/A,FALSE,"rent"}</definedName>
    <definedName name="wrn.2711all." localSheetId="1" hidden="1">{#N/A,#N/A,FALSE,"R&amp;E SUM";#N/A,#N/A,FALSE,"R&amp;E MONTH";#N/A,#N/A,FALSE,"R&amp;E YEAR";#N/A,#N/A,FALSE,"OREV (1)";#N/A,#N/A,FALSE,"OREV (2)"}</definedName>
    <definedName name="wrn.2711all." hidden="1">{#N/A,#N/A,FALSE,"R&amp;E SUM";#N/A,#N/A,FALSE,"R&amp;E MONTH";#N/A,#N/A,FALSE,"R&amp;E YEAR";#N/A,#N/A,FALSE,"OREV (1)";#N/A,#N/A,FALSE,"OREV (2)"}</definedName>
    <definedName name="wrn.AkrutiCMA." localSheetId="1" hidden="1">{#N/A,#N/A,FALSE,"OPSTATE";#N/A,#N/A,FALSE,"BSLIABILITY";#N/A,#N/A,FALSE,"BSASSETS";#N/A,#N/A,FALSE,"Sheet1"}</definedName>
    <definedName name="wrn.AkrutiCMA." hidden="1">{#N/A,#N/A,FALSE,"OPSTATE";#N/A,#N/A,FALSE,"BSLIABILITY";#N/A,#N/A,FALSE,"BSASSETS";#N/A,#N/A,FALSE,"Sheet1"}</definedName>
    <definedName name="wrn.ALAN." localSheetId="1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localSheetId="1" hidden="1">{#N/A,#N/A,TRUE,"3-Gateway";#N/A,#N/A,TRUE,"4-ByrkitAve.Bus.Ctr.";#N/A,#N/A,TRUE,"5- 851 Marietta Assoc.";#N/A,#N/A,TRUE,"6-Fesslers";#N/A,#N/A,TRUE,"7- 3300 Sample";#N/A,#N/A,TRUE,"8-Blackthorn-Wells";#N/A,#N/A,TRUE,"9-BlackthornNimtz";#N/A,#N/A,TRUE,"10-Willow Trace II";#N/A,#N/A,TRUE,"11-Homeland";#N/A,#N/A,TRUE,"12-Dugdale";#N/A,#N/A,TRUE,"13-Park Center";#N/A,#N/A,TRUE,"14-Michiana";#N/A,#N/A,TRUE,"15-LTV (Niles)";#N/A,#N/A,TRUE,"16-Niles-Colfax";#N/A,#N/A,TRUE,"17-Colfax Place";#N/A,#N/A,TRUE,"18-Pru Office"}</definedName>
    <definedName name="wrn.ALL." hidden="1">{#N/A,#N/A,TRUE,"3-Gateway";#N/A,#N/A,TRUE,"4-ByrkitAve.Bus.Ctr.";#N/A,#N/A,TRUE,"5- 851 Marietta Assoc.";#N/A,#N/A,TRUE,"6-Fesslers";#N/A,#N/A,TRUE,"7- 3300 Sample";#N/A,#N/A,TRUE,"8-Blackthorn-Wells";#N/A,#N/A,TRUE,"9-BlackthornNimtz";#N/A,#N/A,TRUE,"10-Willow Trace II";#N/A,#N/A,TRUE,"11-Homeland";#N/A,#N/A,TRUE,"12-Dugdale";#N/A,#N/A,TRUE,"13-Park Center";#N/A,#N/A,TRUE,"14-Michiana";#N/A,#N/A,TRUE,"15-LTV (Niles)";#N/A,#N/A,TRUE,"16-Niles-Colfax";#N/A,#N/A,TRUE,"17-Colfax Place";#N/A,#N/A,TRUE,"18-Pru Office"}</definedName>
    <definedName name="wrn.All._.Columns._.Month." localSheetId="1" hidden="1">{#N/A,#N/A,FALSE,"Table M";#N/A,#N/A,FALSE,"Graph-F";"All Fcst Month SumOps",#N/A,FALSE,"SumOps";"All Fcst Month SumExp",#N/A,FALSE,"SumExp";"All Fcst Month ExpDept",#N/A,FALSE,"ExpDept";#N/A,#N/A,FALSE,"SumOps";#N/A,#N/A,FALSE,"SumExp";#N/A,#N/A,FALSE,"ExpDept"}</definedName>
    <definedName name="wrn.All._.Columns._.Month." hidden="1">{#N/A,#N/A,FALSE,"Table M";#N/A,#N/A,FALSE,"Graph-F";"All Fcst Month SumOps",#N/A,FALSE,"SumOps";"All Fcst Month SumExp",#N/A,FALSE,"SumExp";"All Fcst Month ExpDept",#N/A,FALSE,"ExpDept";#N/A,#N/A,FALSE,"SumOps";#N/A,#N/A,FALSE,"SumExp";#N/A,#N/A,FALSE,"ExpDept"}</definedName>
    <definedName name="wrn.All._.Inputs." localSheetId="1" hidden="1">{#N/A,#N/A,FALSE,"Primary";#N/A,#N/A,FALSE,"Secondary";#N/A,#N/A,FALSE,"Latent";#N/A,#N/A,FALSE,"Demand Inputs";#N/A,#N/A,FALSE,"Supply Addn";#N/A,#N/A,FALSE,"Mkt Pen"}</definedName>
    <definedName name="wrn.All._.Inputs." hidden="1">{#N/A,#N/A,FALSE,"Primary";#N/A,#N/A,FALSE,"Secondary";#N/A,#N/A,FALSE,"Latent";#N/A,#N/A,FALSE,"Demand Inputs";#N/A,#N/A,FALSE,"Supply Addn";#N/A,#N/A,FALSE,"Mkt Pen"}</definedName>
    <definedName name="wrn.All._.Reports." localSheetId="1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wrn.All._.Reports.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wrn.all.1" localSheetId="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ll.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ppraisal." localSheetId="1" hidden="1">{#N/A,#N/A,FALSE,"APPRAISAL";#N/A,#N/A,FALSE,"APPRAISAL 2";#N/A,#N/A,FALSE,"APPRAISAL 3"}</definedName>
    <definedName name="wrn.Appraisal." hidden="1">{#N/A,#N/A,FALSE,"APPRAISAL";#N/A,#N/A,FALSE,"APPRAISAL 2";#N/A,#N/A,FALSE,"APPRAISAL 3"}</definedName>
    <definedName name="wrn.Asset._.Management." localSheetId="1" hidden="1">{#N/A,#N/A,FALSE,"ASSET MGMT."}</definedName>
    <definedName name="wrn.Asset._.Management." hidden="1">{#N/A,#N/A,FALSE,"ASSET MGMT."}</definedName>
    <definedName name="wrn.Assumption._.Book." localSheetId="1" hidden="1">{#N/A,#N/A,FALSE,"Model Assumptions"}</definedName>
    <definedName name="wrn.Assumption._.Book." hidden="1">{#N/A,#N/A,FALSE,"Model Assumptions"}</definedName>
    <definedName name="wrn.AVEX._.NCL._.Tower." localSheetId="1" hidden="1">{#N/A,#N/A,FALSE,"North Central Life";#N/A,#N/A,FALSE,"Town Square";#N/A,#N/A,FALSE,"Summary"}</definedName>
    <definedName name="wrn.AVEX._.NCL._.Tower." hidden="1">{#N/A,#N/A,FALSE,"North Central Life";#N/A,#N/A,FALSE,"Town Square";#N/A,#N/A,FALSE,"Summary"}</definedName>
    <definedName name="wrn.backup." localSheetId="1" hidden="1">{"financials",#N/A,FALSE,"BASIC";"interest",#N/A,FALSE,"BASIC";"leasing and financing",#N/A,FALSE,"BASIC";"returns back up",#N/A,FALSE,"BASIC"}</definedName>
    <definedName name="wrn.backup." hidden="1">{"financials",#N/A,FALSE,"BASIC";"interest",#N/A,FALSE,"BASIC";"leasing and financing",#N/A,FALSE,"BASIC";"returns back up",#N/A,FALSE,"BASIC"}</definedName>
    <definedName name="wrn.bank._.model." localSheetId="1" hidden="1">{"banks",#N/A,FALSE,"BASIC"}</definedName>
    <definedName name="wrn.bank._.model." hidden="1">{"banks",#N/A,FALSE,"BASIC"}</definedName>
    <definedName name="wrn.BaseYearDemand." localSheetId="1" hidden="1">{"Base Year Demand",#N/A,FALSE,"Demand-Base Year"}</definedName>
    <definedName name="wrn.BaseYearDemand." hidden="1">{"Base Year Demand",#N/A,FALSE,"Demand-Base Year"}</definedName>
    <definedName name="wrn.BIGGER." localSheetId="1" hidden="1">{"PROFORMA",#N/A,FALSE,"A";"BIGGER 1",#N/A,FALSE,"B";"BIGGER 2",#N/A,FALSE,"B";"BIGGER 3",#N/A,FALSE,"B";"SMALL CF 1",#N/A,FALSE,"C"}</definedName>
    <definedName name="wrn.BIGGER." hidden="1">{"PROFORMA",#N/A,FALSE,"A";"BIGGER 1",#N/A,FALSE,"B";"BIGGER 2",#N/A,FALSE,"B";"BIGGER 3",#N/A,FALSE,"B";"SMALL CF 1",#N/A,FALSE,"C"}</definedName>
    <definedName name="wrn.Birdie." localSheetId="1" hidden="1">{#N/A,#N/A,FALSE,"Trans Summary";#N/A,#N/A,FALSE,"Proforma Five Yr";#N/A,#N/A,FALSE,"Occ and Rate"}</definedName>
    <definedName name="wrn.Birdie." hidden="1">{#N/A,#N/A,FALSE,"Trans Summary";#N/A,#N/A,FALSE,"Proforma Five Yr";#N/A,#N/A,FALSE,"Occ and Rate"}</definedName>
    <definedName name="wrn.BlackWhite." localSheetId="1" hidden="1">{#N/A,#N/A,FALSE,"NNN sum";#N/A,#N/A,FALSE,"10-yr Opt. A Sum";#N/A,#N/A,FALSE,"10-yr Opt A Other Costs";#N/A,#N/A,FALSE,"Purchase Sum";#N/A,#N/A,FALSE,"Purchase Other Costs"}</definedName>
    <definedName name="wrn.BlackWhite." hidden="1">{#N/A,#N/A,FALSE,"NNN sum";#N/A,#N/A,FALSE,"10-yr Opt. A Sum";#N/A,#N/A,FALSE,"10-yr Opt A Other Costs";#N/A,#N/A,FALSE,"Purchase Sum";#N/A,#N/A,FALSE,"Purchase Other Costs"}</definedName>
    <definedName name="wrn.bleu4." localSheetId="1" hidden="1">{#N/A,#N/A,FALSE}</definedName>
    <definedName name="wrn.bleu4." hidden="1">{#N/A,#N/A,FALSE}</definedName>
    <definedName name="wrn.book." localSheetId="1" hidden="1">{"page1",#N/A,FALSE,"net investor returns";"page2",#N/A,FALSE,"net investor returns"}</definedName>
    <definedName name="wrn.book." hidden="1">{"page1",#N/A,FALSE,"net investor returns";"page2",#N/A,FALSE,"net investor returns"}</definedName>
    <definedName name="wrn.Both._.Outputs." localSheetId="1" hidden="1">{"LTV Output",#N/A,FALSE,"Output";"DCR Output",#N/A,FALSE,"Output"}</definedName>
    <definedName name="wrn.Both._.Outputs." hidden="1">{"LTV Output",#N/A,FALSE,"Output";"DCR Output",#N/A,FALSE,"Output"}</definedName>
    <definedName name="wrn.Buildups." localSheetId="1" hidden="1">{"ACQ",#N/A,FALSE,"ACQUISITIONS";"ACQF",#N/A,FALSE,"ACQUISITIONS";"PF",#N/A,FALSE,"PROYECTOVILA";"PV",#N/A,FALSE,"PROYECTOVILA";"Fee Dev",#N/A,FALSE,"DEVELOPMENT GROWTH";"gd",#N/A,FALSE,"DEVELOPMENT GROWTH"}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ash._.Flow._.Analysis." localSheetId="1" hidden="1">{"CF",#N/A,FALSE,"Cash Flow";"RET",#N/A,FALSE,"Returns";"NPV",#N/A,FALSE,"Values";"ASMPT",#N/A,FALSE,"Assumptions"}</definedName>
    <definedName name="wrn.Cash._.Flow._.Analysis." hidden="1">{"CF",#N/A,FALSE,"Cash Flow";"RET",#N/A,FALSE,"Returns";"NPV",#N/A,FALSE,"Values";"ASMPT",#N/A,FALSE,"Assumptions"}</definedName>
    <definedName name="wrn.Complete._.Review." localSheetId="1" hidden="1">{#N/A,#N/A,FALSE,"Occ and Rate";#N/A,#N/A,FALSE,"PF Input";#N/A,#N/A,FALSE,"Capital Input";#N/A,#N/A,FALSE,"Proforma Five Yr";#N/A,#N/A,FALSE,"Calculations";#N/A,#N/A,FALSE,"Transaction Summary-DTW"}</definedName>
    <definedName name="wrn.Complete._.Review." hidden="1">{#N/A,#N/A,FALSE,"Occ and Rate";#N/A,#N/A,FALSE,"PF Input";#N/A,#N/A,FALSE,"Capital Input";#N/A,#N/A,FALSE,"Proforma Five Yr";#N/A,#N/A,FALSE,"Calculations";#N/A,#N/A,FALSE,"Transaction Summary-DTW"}</definedName>
    <definedName name="wrn.Conference._.Center._.Financials." localSheetId="1" hidden="1">{#N/A,#N/A,FALSE,"Pro Forma";#N/A,#N/A,FALSE,"Project Summary";#N/A,#N/A,FALSE,"Detail Estimate";#N/A,#N/A,FALSE,"Cashflow Schedule"}</definedName>
    <definedName name="wrn.Conference._.Center._.Financials." hidden="1">{#N/A,#N/A,FALSE,"Pro Forma";#N/A,#N/A,FALSE,"Project Summary";#N/A,#N/A,FALSE,"Detail Estimate";#N/A,#N/A,FALSE,"Cashflow Schedule"}</definedName>
    <definedName name="wrn.Control._.Sheet." localSheetId="1" hidden="1">{#N/A,#N/A,FALSE,"CONTROL"}</definedName>
    <definedName name="wrn.Control._.Sheet." hidden="1">{#N/A,#N/A,FALSE,"CONTROL"}</definedName>
    <definedName name="wrn.Credit._.Summary." localSheetId="1" hidden="1">{#N/A,#N/A,FALSE,"CREDIT"}</definedName>
    <definedName name="wrn.Credit._.Summary." hidden="1">{#N/A,#N/A,FALSE,"CREDIT"}</definedName>
    <definedName name="wrn.data." localSheetId="1" hidden="1">{"data",#N/A,FALSE,"INPUT"}</definedName>
    <definedName name="wrn.data." hidden="1">{"data",#N/A,FALSE,"INPUT"}</definedName>
    <definedName name="wrn.DCR._.Output." localSheetId="1" hidden="1">{"DCR Output",#N/A,FALSE,"Output"}</definedName>
    <definedName name="wrn.DCR._.Output." hidden="1">{"DCR Output",#N/A,FALSE,"Output"}</definedName>
    <definedName name="wrn.Demand._.Calcs." localSheetId="1" hidden="1">{#N/A,#N/A,FALSE,"Demand Calcs"}</definedName>
    <definedName name="wrn.Demand._.Calcs." hidden="1">{#N/A,#N/A,FALSE,"Demand Calcs"}</definedName>
    <definedName name="wrn.Demand._.Inputs." localSheetId="1" hidden="1">{#N/A,#N/A,FALSE,"Demand Inputs"}</definedName>
    <definedName name="wrn.Demand._.Inputs." hidden="1">{#N/A,#N/A,FALSE,"Demand Inputs"}</definedName>
    <definedName name="wrn.dep." localSheetId="1" hidden="1">{"dep. full detail",#N/A,FALSE,"annex";"3cd annex",#N/A,FALSE,"annex";"co. dep.",#N/A,FALSE,"annex"}</definedName>
    <definedName name="wrn.dep." hidden="1">{"dep. full detail",#N/A,FALSE,"annex";"3cd annex",#N/A,FALSE,"annex";"co. dep.",#N/A,FALSE,"annex"}</definedName>
    <definedName name="wrn.DEPTS." localSheetId="1" hidden="1">{#N/A,#N/A,FALSE,"2701";#N/A,#N/A,FALSE,"2702";#N/A,#N/A,FALSE,"2703";#N/A,#N/A,FALSE,"2704";#N/A,#N/A,FALSE,"2705";#N/A,#N/A,FALSE,"2706";#N/A,#N/A,FALSE,"2707";#N/A,#N/A,FALSE,"2708";#N/A,#N/A,FALSE,"2709";#N/A,#N/A,FALSE,"2710";#N/A,#N/A,FALSE,"2711";#N/A,#N/A,FALSE,"2712";#N/A,#N/A,FALSE,"2713";#N/A,#N/A,FALSE,"2714";#N/A,#N/A,FALSE,"2715";#N/A,#N/A,FALSE,"2716";#N/A,#N/A,FALSE,"2718";#N/A,#N/A,FALSE,"2719";#N/A,#N/A,FALSE,"ASL"}</definedName>
    <definedName name="wrn.DEPTS." hidden="1">{#N/A,#N/A,FALSE,"2701";#N/A,#N/A,FALSE,"2702";#N/A,#N/A,FALSE,"2703";#N/A,#N/A,FALSE,"2704";#N/A,#N/A,FALSE,"2705";#N/A,#N/A,FALSE,"2706";#N/A,#N/A,FALSE,"2707";#N/A,#N/A,FALSE,"2708";#N/A,#N/A,FALSE,"2709";#N/A,#N/A,FALSE,"2710";#N/A,#N/A,FALSE,"2711";#N/A,#N/A,FALSE,"2712";#N/A,#N/A,FALSE,"2713";#N/A,#N/A,FALSE,"2714";#N/A,#N/A,FALSE,"2715";#N/A,#N/A,FALSE,"2716";#N/A,#N/A,FALSE,"2718";#N/A,#N/A,FALSE,"2719";#N/A,#N/A,FALSE,"ASL"}</definedName>
    <definedName name="wrn.detail." localSheetId="1" hidden="1">{"Build1",#N/A,FALSE,"Buildup";"Build2",#N/A,FALSE,"Buildup";"Build3",#N/A,FALSE,"Buildup"}</definedName>
    <definedName name="wrn.detail." hidden="1">{"Build1",#N/A,FALSE,"Buildup";"Build2",#N/A,FALSE,"Buildup";"Build3",#N/A,FALSE,"Buildup"}</definedName>
    <definedName name="wrn.Engineering." localSheetId="1" hidden="1">{#N/A,#N/A,FALSE,"ENGINEERING"}</definedName>
    <definedName name="wrn.Engineering." hidden="1">{#N/A,#N/A,FALSE,"ENGINEERING"}</definedName>
    <definedName name="wrn.Environmental." localSheetId="1" hidden="1">{#N/A,#N/A,FALSE,"ENVIRONMENTAL"}</definedName>
    <definedName name="wrn.Environmental." hidden="1">{#N/A,#N/A,FALSE,"ENVIRONMENTAL"}</definedName>
    <definedName name="wrn.EVEREST." localSheetId="1" hidden="1">{#N/A,#N/A,FALSE,"BANKLIMITS";#N/A,#N/A,FALSE,"OPSTATE";#N/A,#N/A,FALSE,"BSLIABILITY";#N/A,#N/A,FALSE,"BSASSETS";#N/A,#N/A,FALSE,"CABUILDUP";#N/A,#N/A,FALSE,"WCASSESS";#N/A,#N/A,FALSE,"FUNDFLOW";#N/A,#N/A,FALSE,"DSCR";#N/A,#N/A,FALSE,"RATIOS";#N/A,#N/A,FALSE,"Term loan"}</definedName>
    <definedName name="wrn.EVEREST." hidden="1">{#N/A,#N/A,FALSE,"BANKLIMITS";#N/A,#N/A,FALSE,"OPSTATE";#N/A,#N/A,FALSE,"BSLIABILITY";#N/A,#N/A,FALSE,"BSASSETS";#N/A,#N/A,FALSE,"CABUILDUP";#N/A,#N/A,FALSE,"WCASSESS";#N/A,#N/A,FALSE,"FUNDFLOW";#N/A,#N/A,FALSE,"DSCR";#N/A,#N/A,FALSE,"RATIOS";#N/A,#N/A,FALSE,"Term loan"}</definedName>
    <definedName name="wrn.Executive._.Summary._.Reports." localSheetId="1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wrn.Executive._.Summary._.Reports.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wrn.Fair._.Share._.Calcs." localSheetId="1" hidden="1">{#N/A,#N/A,FALSE,"Fair Share"}</definedName>
    <definedName name="wrn.Fair._.Share._.Calcs." hidden="1">{#N/A,#N/A,FALSE,"Fair Share"}</definedName>
    <definedName name="wrn.Feb98." localSheetId="1" hidden="1">{"sheet a",#N/A,FALSE,"A";"2 9 casflow",#N/A,FALSE,"B"}</definedName>
    <definedName name="wrn.Feb98." hidden="1">{"sheet a",#N/A,FALSE,"A";"2 9 casflow",#N/A,FALSE,"B"}</definedName>
    <definedName name="wrn.Final._.Output." localSheetId="1" hidden="1">{#N/A,#N/A,FALSE,"Final Output"}</definedName>
    <definedName name="wrn.Final._.Output." hidden="1">{#N/A,#N/A,FALSE,"Final Output"}</definedName>
    <definedName name="wrn.Financials_long." localSheetId="1" hidden="1">{"IS",#N/A,FALSE,"Financials2 (Expanded)";"bsa",#N/A,FALSE,"Financials2 (Expanded)";"BS",#N/A,FALSE,"Financials2 (Expanded)";"CF",#N/A,FALSE,"Financials2 (Expanded)"}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ULL._.COMPARISON." localSheetId="1" hidden="1">{"Full Sheet",#N/A,FALSE,"Expense Comparison"}</definedName>
    <definedName name="wrn.FULL._.COMPARISON." hidden="1">{"Full Sheet",#N/A,FALSE,"Expense Comparison"}</definedName>
    <definedName name="wrn.Full._.Financials." localSheetId="1" hidden="1">{#N/A,#N/A,TRUE,"Financials";#N/A,#N/A,TRUE,"Operating Statistics";#N/A,#N/A,TRUE,"Capex &amp; Depreciation";#N/A,#N/A,TRUE,"Debt"}</definedName>
    <definedName name="wrn.Full._.Financials." hidden="1">{#N/A,#N/A,TRUE,"Financials";#N/A,#N/A,TRUE,"Operating Statistics";#N/A,#N/A,TRUE,"Capex &amp; Depreciation";#N/A,#N/A,TRUE,"Debt"}</definedName>
    <definedName name="wrn.Full._.Monty." localSheetId="1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Presentation." localSheetId="1" hidden="1">{#N/A,#N/A,FALSE,"SUMOPS";#N/A,#N/A,FALSE,"REVCAT";#N/A,#N/A,FALSE,"REV-SUM";#N/A,#N/A,FALSE,"REV-DETAIL";#N/A,#N/A,FALSE,"COS-DETAIL";#N/A,#N/A,FALSE,"PROJ VAR";#N/A,#N/A,FALSE,"C-EXP";#N/A,#N/A,FALSE,"3550";#N/A,#N/A,FALSE,"3551";#N/A,#N/A,FALSE,"3552";#N/A,#N/A,FALSE,"3553";#N/A,#N/A,FALSE,"3554";#N/A,#N/A,FALSE,"3555";#N/A,#N/A,FALSE,"3556";#N/A,#N/A,FALSE,"3557";#N/A,#N/A,FALSE,"3558";#N/A,#N/A,FALSE,"3559";#N/A,#N/A,FALSE,"3560";#N/A,#N/A,FALSE,"3561";#N/A,#N/A,FALSE,"3562";#N/A,#N/A,FALSE,"SUMOPSD";#N/A,#N/A,FALSE,"CASH FLOW"}</definedName>
    <definedName name="wrn.Full._.Presentation." hidden="1">{#N/A,#N/A,FALSE,"SUMOPS";#N/A,#N/A,FALSE,"REVCAT";#N/A,#N/A,FALSE,"REV-SUM";#N/A,#N/A,FALSE,"REV-DETAIL";#N/A,#N/A,FALSE,"COS-DETAIL";#N/A,#N/A,FALSE,"PROJ VAR";#N/A,#N/A,FALSE,"C-EXP";#N/A,#N/A,FALSE,"3550";#N/A,#N/A,FALSE,"3551";#N/A,#N/A,FALSE,"3552";#N/A,#N/A,FALSE,"3553";#N/A,#N/A,FALSE,"3554";#N/A,#N/A,FALSE,"3555";#N/A,#N/A,FALSE,"3556";#N/A,#N/A,FALSE,"3557";#N/A,#N/A,FALSE,"3558";#N/A,#N/A,FALSE,"3559";#N/A,#N/A,FALSE,"3560";#N/A,#N/A,FALSE,"3561";#N/A,#N/A,FALSE,"3562";#N/A,#N/A,FALSE,"SUMOPSD";#N/A,#N/A,FALSE,"CASH FLOW"}</definedName>
    <definedName name="wrn.full._.report." localSheetId="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fin.1" localSheetId="1" hidden="1">{#N/A,#N/A,TRUE,"Financials";#N/A,#N/A,TRUE,"Operating Statistics";#N/A,#N/A,TRUE,"Capex &amp; Depreciation";#N/A,#N/A,TRUE,"Debt"}</definedName>
    <definedName name="wrn.full.fin.1" hidden="1">{#N/A,#N/A,TRUE,"Financials";#N/A,#N/A,TRUE,"Operating Statistics";#N/A,#N/A,TRUE,"Capex &amp; Depreciation";#N/A,#N/A,TRUE,"Debt"}</definedName>
    <definedName name="wrn.G.C.P.L.." localSheetId="1" hidden="1">{#N/A,#N/A,FALSE,"gc (2)"}</definedName>
    <definedName name="wrn.G.C.P.L.." hidden="1">{#N/A,#N/A,FALSE,"gc (2)"}</definedName>
    <definedName name="wrn.GSA._.PRINT." localSheetId="1" hidden="1">{#N/A,#N/A,FALSE,"DEV COSTS";#N/A,#N/A,FALSE,"10-YR C. F."}</definedName>
    <definedName name="wrn.GSA._.PRINT." hidden="1">{#N/A,#N/A,FALSE,"DEV COSTS";#N/A,#N/A,FALSE,"10-YR C. F."}</definedName>
    <definedName name="wrn.Historical._.Analysis." localSheetId="1" hidden="1">{#N/A,#N/A,FALSE,"HISTORICAL REV &amp; EXP"}</definedName>
    <definedName name="wrn.Historical._.Analysis." hidden="1">{#N/A,#N/A,FALSE,"HISTORICAL REV &amp; EXP"}</definedName>
    <definedName name="wrn.Hotel._.and._.Conf._.Center._.Owner._.Returns." localSheetId="1" hidden="1">{#N/A,#N/A,FALSE,"Combined Returns";#N/A,#N/A,FALSE,"Tax Returns";#N/A,#N/A,FALSE,"Cash Returns"}</definedName>
    <definedName name="wrn.Hotel._.and._.Conf._.Center._.Owner._.Returns." hidden="1">{#N/A,#N/A,FALSE,"Combined Returns";#N/A,#N/A,FALSE,"Tax Returns";#N/A,#N/A,FALSE,"Cash Returns"}</definedName>
    <definedName name="wrn.Hotel._.Financials." localSheetId="1" hidden="1">{#N/A,#N/A,FALSE,"Pro Forma";#N/A,#N/A,FALSE,"Project Summary";#N/A,#N/A,FALSE,"Detail Estimate";#N/A,#N/A,FALSE,"Cashflow Schedule"}</definedName>
    <definedName name="wrn.Hotel._.Financials." hidden="1">{#N/A,#N/A,FALSE,"Pro Forma";#N/A,#N/A,FALSE,"Project Summary";#N/A,#N/A,FALSE,"Detail Estimate";#N/A,#N/A,FALSE,"Cashflow Schedule"}</definedName>
    <definedName name="wrn.Index." localSheetId="1" hidden="1">{#N/A,#N/A,FALSE,"INDEX"}</definedName>
    <definedName name="wrn.Index." hidden="1">{#N/A,#N/A,FALSE,"INDEX"}</definedName>
    <definedName name="wrn.Inputs." localSheetId="1" hidden="1">{"Inflation-BaseYear",#N/A,FALSE,"Inputs"}</definedName>
    <definedName name="wrn.Inputs." hidden="1">{"Inflation-BaseYear",#N/A,FALSE,"Inputs"}</definedName>
    <definedName name="wrn.Investment._.Review." localSheetId="1" hidden="1">{#N/A,#N/A,FALSE,"Proforma Five Yr";#N/A,#N/A,FALSE,"Capital Input";#N/A,#N/A,FALSE,"Calculations";#N/A,#N/A,FALSE,"Transaction Summary-DTW"}</definedName>
    <definedName name="wrn.Investment._.Review." hidden="1">{#N/A,#N/A,FALSE,"Proforma Five Yr";#N/A,#N/A,FALSE,"Capital Input";#N/A,#N/A,FALSE,"Calculations";#N/A,#N/A,FALSE,"Transaction Summary-DTW"}</definedName>
    <definedName name="wrn.Investment._.Summary._.Golf._.Suites." localSheetId="1" hidden="1">{"Preferred Equity IRR",#N/A,FALSE,"PROFORMA";"GP Cash Flow and IRR",#N/A,FALSE,"PROFORMA"}</definedName>
    <definedName name="wrn.Investment._.Summary._.Golf._.Suites." hidden="1">{"Preferred Equity IRR",#N/A,FALSE,"PROFORMA";"GP Cash Flow and IRR",#N/A,FALSE,"PROFORMA"}</definedName>
    <definedName name="wrn.jan._.98." localSheetId="1" hidden="1">{"sheet a",#N/A,FALSE,"A";"sheet b 1",#N/A,FALSE,"B";"sheet b 2",#N/A,FALSE,"B"}</definedName>
    <definedName name="wrn.jan._.98." hidden="1">{"sheet a",#N/A,FALSE,"A";"sheet b 1",#N/A,FALSE,"B";"sheet b 2",#N/A,FALSE,"B"}</definedName>
    <definedName name="wrn.Latent._.Demand._.Inputs." localSheetId="1" hidden="1">{#N/A,#N/A,FALSE,"Latent"}</definedName>
    <definedName name="wrn.Latent._.Demand._.Inputs." hidden="1">{#N/A,#N/A,FALSE,"Latent"}</definedName>
    <definedName name="wrn.Leases." localSheetId="1" hidden="1">{#N/A,#N/A,FALSE,"Leases"}</definedName>
    <definedName name="wrn.Leases." hidden="1">{#N/A,#N/A,FALSE,"Leases"}</definedName>
    <definedName name="wrn.Loan._.Pricing._.Analysis." localSheetId="1" hidden="1">{#N/A,#N/A,FALSE,"LOAN ANALYSIS"}</definedName>
    <definedName name="wrn.Loan._.Pricing._.Analysis." hidden="1">{#N/A,#N/A,FALSE,"LOAN ANALYSIS"}</definedName>
    <definedName name="wrn.LTCG." localSheetId="1" hidden="1">{"office ltcg",#N/A,FALSE,"gain01";"IT LTCG",#N/A,FALSE,"gain01"}</definedName>
    <definedName name="wrn.LTCG." hidden="1">{"office ltcg",#N/A,FALSE,"gain01";"IT LTCG",#N/A,FALSE,"gain01"}</definedName>
    <definedName name="wrn.LTV._.Output." localSheetId="1" hidden="1">{"LTV Output",#N/A,FALSE,"Output"}</definedName>
    <definedName name="wrn.LTV._.Output." hidden="1">{"LTV Output",#N/A,FALSE,"Output"}</definedName>
    <definedName name="wrn.Master._.Developer._.Cash._.Flow." localSheetId="1" hidden="1">{#N/A,#N/A,FALSE,"Assumptions";#N/A,#N/A,FALSE,"Master Dev P&amp;L"}</definedName>
    <definedName name="wrn.Master._.Developer._.Cash._.Flow." hidden="1">{#N/A,#N/A,FALSE,"Assumptions";#N/A,#N/A,FALSE,"Master Dev P&amp;L"}</definedName>
    <definedName name="wrn.MGTSUMRPT." localSheetId="1" hidden="1">{#N/A,#N/A,FALSE,"CONSOLID";#N/A,#N/A,FALSE,"SPS &amp; POST";#N/A,#N/A,FALSE,"STUD-OPS";#N/A,#N/A,FALSE,"SUMOPS";#N/A,#N/A,FALSE,"EXECSUM";#N/A,#N/A,FALSE,"GRAPHS";#N/A,#N/A,FALSE,"REV-STG";#N/A,#N/A,FALSE,"SUMEXP";#N/A,#N/A,FALSE,"Rec-Rev-Mo";#N/A,#N/A,FALSE,"Rec-Rev-YTD";#N/A,#N/A,FALSE,"Rec-Month";#N/A,#N/A,FALSE,"Rec-YTD";#N/A,#N/A,FALSE,"STG-UTIL";#N/A,#N/A,FALSE,"OFFICE REV";#N/A,#N/A,FALSE,"INVENTORY";#N/A,#N/A,FALSE,"M&amp;R-ADMIN";#N/A,#N/A,FALSE,"M&amp;R-TOTAL";#N/A,#N/A,FALSE,"PROP-WARD"}</definedName>
    <definedName name="wrn.MGTSUMRPT." hidden="1">{#N/A,#N/A,FALSE,"CONSOLID";#N/A,#N/A,FALSE,"SPS &amp; POST";#N/A,#N/A,FALSE,"STUD-OPS";#N/A,#N/A,FALSE,"SUMOPS";#N/A,#N/A,FALSE,"EXECSUM";#N/A,#N/A,FALSE,"GRAPHS";#N/A,#N/A,FALSE,"REV-STG";#N/A,#N/A,FALSE,"SUMEXP";#N/A,#N/A,FALSE,"Rec-Rev-Mo";#N/A,#N/A,FALSE,"Rec-Rev-YTD";#N/A,#N/A,FALSE,"Rec-Month";#N/A,#N/A,FALSE,"Rec-YTD";#N/A,#N/A,FALSE,"STG-UTIL";#N/A,#N/A,FALSE,"OFFICE REV";#N/A,#N/A,FALSE,"INVENTORY";#N/A,#N/A,FALSE,"M&amp;R-ADMIN";#N/A,#N/A,FALSE,"M&amp;R-TOTAL";#N/A,#N/A,FALSE,"PROP-WARD"}</definedName>
    <definedName name="wrn.MODEL." localSheetId="1" hidden="1">{"IS",#N/A,FALSE,"Income Statement";"ISR",#N/A,FALSE,"Income Statement Ratios";"BS",#N/A,FALSE,"Balance Sheet";"BSR",#N/A,FALSE,"Balance Sheet Ratios";"CF",#N/A,FALSE,"Cash Flow";"SALES",#N/A,FALSE,"Sales Analysis";"RR",#N/A,FALSE,"Recent Results"}</definedName>
    <definedName name="wrn.MODEL." hidden="1">{"IS",#N/A,FALSE,"Income Statement";"ISR",#N/A,FALSE,"Income Statement Ratios";"BS",#N/A,FALSE,"Balance Sheet";"BSR",#N/A,FALSE,"Balance Sheet Ratios";"CF",#N/A,FALSE,"Cash Flow";"SALES",#N/A,FALSE,"Sales Analysis";"RR",#N/A,FALSE,"Recent Results"}</definedName>
    <definedName name="wrn.Month." localSheetId="1" hidden="1">{"Month SumOps",#N/A,FALSE,"SumOps";"Month SumGP",#N/A,FALSE,"SumGP";"Month SumExp",#N/A,FALSE,"SumExp";"Month ExpDept",#N/A,FALSE,"ExpDept"}</definedName>
    <definedName name="wrn.Month." hidden="1">{"Month SumOps",#N/A,FALSE,"SumOps";"Month SumGP",#N/A,FALSE,"SumGP";"Month SumExp",#N/A,FALSE,"SumExp";"Month ExpDept",#N/A,FALSE,"ExpDept"}</definedName>
    <definedName name="wrn.Monthly._.Detail._.Reports." localSheetId="1" hidden="1">{"Detail Project Cash Flow",#N/A,TRUE,"Cash Flow Grid";"Financing Calculation",#N/A,TRUE,"Cash Flow Grid"}</definedName>
    <definedName name="wrn.Monthly._.Detail._.Reports." hidden="1">{"Detail Project Cash Flow",#N/A,TRUE,"Cash Flow Grid";"Financing Calculation",#N/A,TRUE,"Cash Flow Grid"}</definedName>
    <definedName name="wrn.NCL._.Tower._.Five._.Year._.Hold." localSheetId="1" hidden="1">{#N/A,#N/A,FALSE,"North Central Life";#N/A,#N/A,FALSE,"Town Square";#N/A,#N/A,FALSE,"Summary"}</definedName>
    <definedName name="wrn.NCL._.Tower._.Five._.Year._.Hold." hidden="1">{#N/A,#N/A,FALSE,"North Central Life";#N/A,#N/A,FALSE,"Town Square";#N/A,#N/A,FALSE,"Summary"}</definedName>
    <definedName name="wrn.NoAptRR." localSheetId="1" hidden="1">{#N/A,#N/A,FALSE,"AptStabYr";#N/A,#N/A,FALSE,"Hard Costs";#N/A,#N/A,FALSE,"Project Costs ";#N/A,#N/A,FALSE,"Draw M1-18";#N/A,#N/A,FALSE,"LeaseUpHotel";#N/A,#N/A,FALSE,"Apt10YrCF";#N/A,#N/A,FALSE,"Hotel CF";#N/A,#N/A,FALSE,"LeaseUpApt"}</definedName>
    <definedName name="wrn.NoAptRR." hidden="1">{#N/A,#N/A,FALSE,"AptStabYr";#N/A,#N/A,FALSE,"Hard Costs";#N/A,#N/A,FALSE,"Project Costs ";#N/A,#N/A,FALSE,"Draw M1-18";#N/A,#N/A,FALSE,"LeaseUpHotel";#N/A,#N/A,FALSE,"Apt10YrCF";#N/A,#N/A,FALSE,"Hotel CF";#N/A,#N/A,FALSE,"LeaseUpApt"}</definedName>
    <definedName name="wrn.Occupancy._.Calcs." localSheetId="1" hidden="1">{#N/A,#N/A,FALSE,"Occ. Calcs"}</definedName>
    <definedName name="wrn.Occupancy._.Calcs." hidden="1">{#N/A,#N/A,FALSE,"Occ. Calcs"}</definedName>
    <definedName name="wrn.One._.Pager._.plus._.Technicals." localSheetId="1" hidden="1">{#N/A,#N/A,FALSE,"One Pager";#N/A,#N/A,FALSE,"Technical"}</definedName>
    <definedName name="wrn.One._.Pager._.plus._.Technicals." hidden="1">{#N/A,#N/A,FALSE,"One Pager";#N/A,#N/A,FALSE,"Technical"}</definedName>
    <definedName name="wrn.Operations._.Review." localSheetId="1" hidden="1">{#N/A,#N/A,FALSE,"Proforma Five Yr";#N/A,#N/A,FALSE,"Occ and Rate";#N/A,#N/A,FALSE,"PF Input";#N/A,#N/A,FALSE,"Hotcomps"}</definedName>
    <definedName name="wrn.Operations._.Review." hidden="1">{#N/A,#N/A,FALSE,"Proforma Five Yr";#N/A,#N/A,FALSE,"Occ and Rate";#N/A,#N/A,FALSE,"PF Input";#N/A,#N/A,FALSE,"Hotcomps"}</definedName>
    <definedName name="wrn.Ops._.Charlie._.Packet." localSheetId="1" hidden="1">{#N/A,#N/A,FALSE,"Proforma Five Yr";#N/A,#N/A,FALSE,"Occ and Rate";#N/A,#N/A,FALSE,"PF Input";#N/A,#N/A,FALSE,"Ops Summary";#N/A,#N/A,FALSE,"Hotcomps"}</definedName>
    <definedName name="wrn.Ops._.Charlie._.Packet." hidden="1">{#N/A,#N/A,FALSE,"Proforma Five Yr";#N/A,#N/A,FALSE,"Occ and Rate";#N/A,#N/A,FALSE,"PF Input";#N/A,#N/A,FALSE,"Ops Summary";#N/A,#N/A,FALSE,"Hotcomps"}</definedName>
    <definedName name="wrn.Output3Column." localSheetId="1" hidden="1">{"Output-3Column",#N/A,FALSE,"Output"}</definedName>
    <definedName name="wrn.Output3Column." hidden="1">{"Output-3Column",#N/A,FALSE,"Output"}</definedName>
    <definedName name="wrn.OutputAll." localSheetId="1" hidden="1">{"Output-All",#N/A,FALSE,"Output"}</definedName>
    <definedName name="wrn.OutputAll." hidden="1">{"Output-All",#N/A,FALSE,"Output"}</definedName>
    <definedName name="wrn.OutputBaseYear." localSheetId="1" hidden="1">{"Output-BaseYear",#N/A,FALSE,"Output"}</definedName>
    <definedName name="wrn.OutputBaseYear." hidden="1">{"Output-BaseYear",#N/A,FALSE,"Output"}</definedName>
    <definedName name="wrn.OutputMin." localSheetId="1" hidden="1">{"Output-Min",#N/A,FALSE,"Output"}</definedName>
    <definedName name="wrn.OutputMin." hidden="1">{"Output-Min",#N/A,FALSE,"Output"}</definedName>
    <definedName name="wrn.OutputPercent." localSheetId="1" hidden="1">{"Output%",#N/A,FALSE,"Output"}</definedName>
    <definedName name="wrn.OutputPercent." hidden="1">{"Output%",#N/A,FALSE,"Output"}</definedName>
    <definedName name="wrn.PARTIAL." localSheetId="1" hidden="1">{"new",#N/A,FALSE,"D";"PROFORMA",#N/A,FALSE,"A";"partial 1",#N/A,FALSE,"B";"partial 2",#N/A,FALSE,"B";"partial 3",#N/A,FALSE,"B";"SMALL CF 1",#N/A,FALSE,"C"}</definedName>
    <definedName name="wrn.PARTIAL." hidden="1">{"new",#N/A,FALSE,"D";"PROFORMA",#N/A,FALSE,"A";"partial 1",#N/A,FALSE,"B";"partial 2",#N/A,FALSE,"B";"partial 3",#N/A,FALSE,"B";"SMALL CF 1",#N/A,FALSE,"C"}</definedName>
    <definedName name="wrn.Penetration." localSheetId="1" hidden="1">{#N/A,#N/A,FALSE,"Mkt Pen"}</definedName>
    <definedName name="wrn.Penetration." hidden="1">{#N/A,#N/A,FALSE,"Mkt Pen"}</definedName>
    <definedName name="wrn.Phase._.I." localSheetId="1" hidden="1">{#N/A,#N/A,FALSE,"Transaction Summary-DTW";#N/A,#N/A,FALSE,"Proforma Five Yr";#N/A,#N/A,FALSE,"Occ and Rate"}</definedName>
    <definedName name="wrn.Phase._.I." hidden="1">{#N/A,#N/A,FALSE,"Transaction Summary-DTW";#N/A,#N/A,FALSE,"Proforma Five Yr";#N/A,#N/A,FALSE,"Occ and Rate"}</definedName>
    <definedName name="wrn.Presentation." localSheetId="1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esentation.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imary._.Competition." localSheetId="1" hidden="1">{#N/A,#N/A,FALSE,"Primary"}</definedName>
    <definedName name="wrn.Primary._.Competition." hidden="1">{#N/A,#N/A,FALSE,"Primary"}</definedName>
    <definedName name="wrn.print." localSheetId="1" hidden="1">{"page1",#N/A,FALSE,"Investor Cash Flow";"page2",#N/A,FALSE,"Investor Cash Flow";"page3",#N/A,FALSE,"Investor Cash Flow"}</definedName>
    <definedName name="wrn.print." hidden="1">{"page1",#N/A,FALSE,"Investor Cash Flow";"page2",#N/A,FALSE,"Investor Cash Flow";"page3",#N/A,FALSE,"Investor Cash Flow"}</definedName>
    <definedName name="wrn.Print._.Model." localSheetId="1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Model.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whole._.Report." localSheetId="1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._.whole._.Report.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All." localSheetId="1" hidden="1">{"PA1",#N/A,FALSE,"BORDMW";"pa2",#N/A,FALSE,"BORDMW";"PA3",#N/A,FALSE,"BORDMW";"PA4",#N/A,FALSE,"BORDMW"}</definedName>
    <definedName name="wrn.PrintAll." hidden="1">{"PA1",#N/A,FALSE,"BORDMW";"pa2",#N/A,FALSE,"BORDMW";"PA3",#N/A,FALSE,"BORDMW";"PA4",#N/A,FALSE,"BORDMW"}</definedName>
    <definedName name="wrn.Printing._.the._.Model." localSheetId="1" hidden="1">{#N/A,#N/A,FALSE,"General Assumptions";#N/A,#N/A,FALSE,"Summary of Results";#N/A,#N/A,FALSE,"Waterfall - LFSRI";#N/A,#N/A,FALSE,"Sources &amp; Uses - Output";#N/A,#N/A,FALSE,"Existing Portfolio";#N/A,#N/A,FALSE,"1996 Development Schedule";#N/A,#N/A,FALSE,"New Development";#N/A,#N/A,FALSE,"New Acquisitions";#N/A,#N/A,FALSE,"Land Inventory";#N/A,#N/A,FALSE,"Balance Sheet Dec. 1996";#N/A,#N/A,FALSE,"Balance Sheet - Projected";#N/A,#N/A,FALSE,"Total Cash Flow -- Model";#N/A,#N/A,FALSE,"Total Cash Flow -- Output"}</definedName>
    <definedName name="wrn.Printing._.the._.Model." hidden="1">{#N/A,#N/A,FALSE,"General Assumptions";#N/A,#N/A,FALSE,"Summary of Results";#N/A,#N/A,FALSE,"Waterfall - LFSRI";#N/A,#N/A,FALSE,"Sources &amp; Uses - Output";#N/A,#N/A,FALSE,"Existing Portfolio";#N/A,#N/A,FALSE,"1996 Development Schedule";#N/A,#N/A,FALSE,"New Development";#N/A,#N/A,FALSE,"New Acquisitions";#N/A,#N/A,FALSE,"Land Inventory";#N/A,#N/A,FALSE,"Balance Sheet Dec. 1996";#N/A,#N/A,FALSE,"Balance Sheet - Projected";#N/A,#N/A,FALSE,"Total Cash Flow -- Model";#N/A,#N/A,FALSE,"Total Cash Flow -- Output"}</definedName>
    <definedName name="wrn.Profitability." localSheetId="1" hidden="1">{#N/A,"Good",TRUE,"Sheet1";#N/A,"Normal",TRUE,"Sheet1";#N/A,"Bad",TRUE,"Sheet1"}</definedName>
    <definedName name="wrn.Profitability." hidden="1">{#N/A,"Good",TRUE,"Sheet1";#N/A,"Normal",TRUE,"Sheet1";#N/A,"Bad",TRUE,"Sheet1"}</definedName>
    <definedName name="wrn.Proforma._.Review." localSheetId="1" hidden="1">{#N/A,#N/A,FALSE,"Occ and Rate";#N/A,#N/A,FALSE,"PF Input";#N/A,#N/A,FALSE,"Proforma Five Yr";#N/A,#N/A,FALSE,"Hotcomps"}</definedName>
    <definedName name="wrn.Proforma._.Review." hidden="1">{#N/A,#N/A,FALSE,"Occ and Rate";#N/A,#N/A,FALSE,"PF Input";#N/A,#N/A,FALSE,"Proforma Five Yr";#N/A,#N/A,FALSE,"Hotcomps"}</definedName>
    <definedName name="wrn.Program._.Compliance." localSheetId="1" hidden="1">{#N/A,#N/A,FALSE,"COMPLIANCE"}</definedName>
    <definedName name="wrn.Program._.Compliance." hidden="1">{#N/A,#N/A,FALSE,"COMPLIANCE"}</definedName>
    <definedName name="wrn.Property._.Description." localSheetId="1" hidden="1">{#N/A,#N/A,FALSE,"PROP. DESCRIPTION"}</definedName>
    <definedName name="wrn.Property._.Description." hidden="1">{#N/A,#N/A,FALSE,"PROP. DESCRIPTION"}</definedName>
    <definedName name="wrn.qtr." localSheetId="1" hidden="1">{"byqtr",#N/A,FALSE,"Worksheet"}</definedName>
    <definedName name="wrn.qtr." hidden="1">{"byqtr",#N/A,FALSE,"Worksheet"}</definedName>
    <definedName name="wrn.Report." localSheetId="1" hidden="1">{#N/A,#N/A,FALSE,"Loan Summary";#N/A,#N/A,FALSE,"NOI";"RR and Expir",#N/A,FALSE,"Rental";"Sales History",#N/A,FALSE,"Rental";#N/A,#N/A,FALSE,"Reserves"}</definedName>
    <definedName name="wrn.Report." hidden="1">{#N/A,#N/A,FALSE,"Loan Summary";#N/A,#N/A,FALSE,"NOI";"RR and Expir",#N/A,FALSE,"Rental";"Sales History",#N/A,FALSE,"Rental";#N/A,#N/A,FALSE,"Reserves"}</definedName>
    <definedName name="wrn.Report._.Tables." localSheetId="1" hidden="1">{"Penetration Analysis",#N/A,FALSE,"Comp.&amp; Market Penet.";"ADR Analysis",#N/A,FALSE,"Comp.&amp; Market Penet.";"New Supply",#N/A,FALSE,"Comp.&amp; Market Penet.";"MArket Occupancy",#N/A,FALSE,"Comp.&amp; Market Penet.";"Primarily Competition",#N/A,FALSE,"Comp.&amp; Market Penet."}</definedName>
    <definedName name="wrn.Report._.Tables." hidden="1">{"Penetration Analysis",#N/A,FALSE,"Comp.&amp; Market Penet.";"ADR Analysis",#N/A,FALSE,"Comp.&amp; Market Penet.";"New Supply",#N/A,FALSE,"Comp.&amp; Market Penet.";"MArket Occupancy",#N/A,FALSE,"Comp.&amp; Market Penet.";"Primarily Competition",#N/A,FALSE,"Comp.&amp; Market Penet."}</definedName>
    <definedName name="wrn.RRPROJECT." localSheetId="1" hidden="1">{"MT1",#N/A,FALSE,"RA_SL";"MT2",#N/A,FALSE,"RA_SL";"MT3",#N/A,FALSE,"RA_SL";"MT4",#N/A,FALSE,"RA_SL";"MT5",#N/A,FALSE,"RA_SL";"MT7",#N/A,FALSE,"RA_SL";"MT16",#N/A,FALSE,"RA_SL";"MT17",#N/A,FALSE,"RA_SL";"MT18",#N/A,FALSE,"RA_SL";"MT19",#N/A,FALSE,"RA_SL";"MT20",#N/A,FALSE,"RA_SL";"MT21",#N/A,FALSE,"RA_SL";"MT22",#N/A,FALSE,"RA_SL";"MT23",#N/A,FALSE,"RA_SL";"MT24",#N/A,FALSE,"RA_SL";"MT25",#N/A,FALSE,"RA_SL";"MT26",#N/A,FALSE,"RA_SL";"MT27",#N/A,FALSE,"RA_SL";"MT28",#N/A,FALSE,"RA_SL";"MT29",#N/A,FALSE,"RA_SL"}</definedName>
    <definedName name="wrn.RRPROJECT." hidden="1">{"MT1",#N/A,FALSE,"RA_SL";"MT2",#N/A,FALSE,"RA_SL";"MT3",#N/A,FALSE,"RA_SL";"MT4",#N/A,FALSE,"RA_SL";"MT5",#N/A,FALSE,"RA_SL";"MT7",#N/A,FALSE,"RA_SL";"MT16",#N/A,FALSE,"RA_SL";"MT17",#N/A,FALSE,"RA_SL";"MT18",#N/A,FALSE,"RA_SL";"MT19",#N/A,FALSE,"RA_SL";"MT20",#N/A,FALSE,"RA_SL";"MT21",#N/A,FALSE,"RA_SL";"MT22",#N/A,FALSE,"RA_SL";"MT23",#N/A,FALSE,"RA_SL";"MT24",#N/A,FALSE,"RA_SL";"MT25",#N/A,FALSE,"RA_SL";"MT26",#N/A,FALSE,"RA_SL";"MT27",#N/A,FALSE,"RA_SL";"MT28",#N/A,FALSE,"RA_SL";"MT29",#N/A,FALSE,"RA_SL"}</definedName>
    <definedName name="wrn.RRSUMMARY." localSheetId="1" hidden="1">{"RRSUMMARY",#N/A,FALSE,"RA_SL"}</definedName>
    <definedName name="wrn.RRSUMMARY." hidden="1">{"RRSUMMARY",#N/A,FALSE,"RA_SL"}</definedName>
    <definedName name="wrn.Saiwadi." localSheetId="1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wrn.Saiwadi.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wrn.sales." localSheetId="1" hidden="1">{"sales",#N/A,FALSE,"Sales";"sales existing",#N/A,FALSE,"Sales";"sales rd1",#N/A,FALSE,"Sales";"sales rd2",#N/A,FALSE,"Sales"}</definedName>
    <definedName name="wrn.sales." hidden="1">{"sales",#N/A,FALSE,"Sales";"sales existing",#N/A,FALSE,"Sales";"sales rd1",#N/A,FALSE,"Sales";"sales rd2",#N/A,FALSE,"Sales"}</definedName>
    <definedName name="wrn.Secondary._.Competition." localSheetId="1" hidden="1">{#N/A,#N/A,FALSE,"Secondary"}</definedName>
    <definedName name="wrn.Secondary._.Competition." hidden="1">{#N/A,#N/A,FALSE,"Secondary"}</definedName>
    <definedName name="wrn.SHORT." localSheetId="1" hidden="1">{"CREDIT STATISTICS",#N/A,FALSE,"STATS";"CF_AND_IS",#N/A,FALSE,"PLAN";"BALSHEET",#N/A,FALSE,"BALANCE SHEET"}</definedName>
    <definedName name="wrn.SHORT." hidden="1">{"CREDIT STATISTICS",#N/A,FALSE,"STATS";"CF_AND_IS",#N/A,FALSE,"PLAN";"BALSHEET",#N/A,FALSE,"BALANCE SHEET"}</definedName>
    <definedName name="wrn.stages." localSheetId="1" hidden="1">{#N/A,#N/A,FALSE,"rev-stg format";#N/A,#N/A,FALSE,"conf-uncnf";#N/A,#N/A,FALSE,"stg-plot";#N/A,#N/A,FALSE,"stg-days"}</definedName>
    <definedName name="wrn.stages." hidden="1">{#N/A,#N/A,FALSE,"rev-stg format";#N/A,#N/A,FALSE,"conf-uncnf";#N/A,#N/A,FALSE,"stg-plot";#N/A,#N/A,FALSE,"stg-days"}</definedName>
    <definedName name="wrn.sum._.ops." localSheetId="1" hidden="1">{"schedule",#N/A,FALSE,"Sum Op's";"input area",#N/A,FALSE,"Sum Op's"}</definedName>
    <definedName name="wrn.sum._.ops." hidden="1">{"schedule",#N/A,FALSE,"Sum Op's";"input area",#N/A,FALSE,"Sum Op's"}</definedName>
    <definedName name="wrn.SUMMARY." localSheetId="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_.Overview." localSheetId="1" hidden="1">{#N/A,#N/A,FALSE,"OVERVIEW"}</definedName>
    <definedName name="wrn.Summary._.Overview." hidden="1">{#N/A,#N/A,FALSE,"OVERVIEW"}</definedName>
    <definedName name="wrn.SUN1." localSheetId="1" hidden="1">{#N/A,#N/A,FALSE,"Assumptions";#N/A,#N/A,FALSE,"office";#N/A,#N/A,FALSE,"monthly"}</definedName>
    <definedName name="wrn.SUN1." hidden="1">{#N/A,#N/A,FALSE,"Assumptions";#N/A,#N/A,FALSE,"office";#N/A,#N/A,FALSE,"monthly"}</definedName>
    <definedName name="wrn.SunSteel." localSheetId="1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wrn.SunSteel.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wrn.Supply._.Additions." localSheetId="1" hidden="1">{#N/A,#N/A,FALSE,"Supply Addn"}</definedName>
    <definedName name="wrn.Supply._.Additions." hidden="1">{#N/A,#N/A,FALSE,"Supply Addn"}</definedName>
    <definedName name="wrn.Supporting._.Schedules." localSheetId="1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hidden="1">{#N/A,#N/A,TRUE,"ACC RENT";#N/A,#N/A,TRUE,"ACCT REC";#N/A,#N/A,TRUE,"RET EARN";#N/A,#N/A,TRUE,"PPE";#N/A,#N/A,TRUE,"TAXES PAY";#N/A,#N/A,TRUE,"WORK CAP";#N/A,#N/A,TRUE,"CASH FLOW";#N/A,#N/A,TRUE,"SERIES A LOAN"}</definedName>
    <definedName name="wrn.SWATINORMAL." localSheetId="1" hidden="1">{#N/A,#N/A,FALSE,"BANKLIMITS";#N/A,#N/A,FALSE,"OPSTATE";#N/A,#N/A,FALSE,"BSLIABILITY";#N/A,#N/A,FALSE,"BSASSETS";#N/A,#N/A,FALSE,"CABUILDUP";#N/A,#N/A,FALSE,"WCASSESS";#N/A,#N/A,FALSE,"FUNDFLOW";#N/A,#N/A,FALSE,"DSCR";#N/A,#N/A,FALSE,"RATIOS";#N/A,#N/A,FALSE,"Dep"}</definedName>
    <definedName name="wrn.SWATINORMAL." hidden="1">{#N/A,#N/A,FALSE,"BANKLIMITS";#N/A,#N/A,FALSE,"OPSTATE";#N/A,#N/A,FALSE,"BSLIABILITY";#N/A,#N/A,FALSE,"BSASSETS";#N/A,#N/A,FALSE,"CABUILDUP";#N/A,#N/A,FALSE,"WCASSESS";#N/A,#N/A,FALSE,"FUNDFLOW";#N/A,#N/A,FALSE,"DSCR";#N/A,#N/A,FALSE,"RATIOS";#N/A,#N/A,FALSE,"Dep"}</definedName>
    <definedName name="wrn.TANASBOURNE._.ONLY." localSheetId="1" hidden="1">{#N/A,#N/A,FALSE,"Expense Comparison"}</definedName>
    <definedName name="wrn.TANASBOURNE._.ONLY." hidden="1">{#N/A,#N/A,FALSE,"Expense Comparison"}</definedName>
    <definedName name="wrn.Tenants." localSheetId="1" hidden="1">{#N/A,#N/A,FALSE,"TENANTS"}</definedName>
    <definedName name="wrn.Tenants." hidden="1">{#N/A,#N/A,FALSE,"TENANTS"}</definedName>
    <definedName name="wrn.test." localSheetId="1" hidden="1">{"ADR Analysis",#N/A,FALSE,"Comp.&amp; Market Penet.";"Penetration Analysis",#N/A,FALSE,"Comp.&amp; Market Penet."}</definedName>
    <definedName name="wrn.test." hidden="1">{"ADR Analysis",#N/A,FALSE,"Comp.&amp; Market Penet.";"Penetration Analysis",#N/A,FALSE,"Comp.&amp; Market Penet."}</definedName>
    <definedName name="wrn.Total." localSheetId="1" hidden="1">{#N/A,#N/A,FALSE,"Exec Sum";#N/A,#N/A,FALSE,"Rent Rate Comp";#N/A,#N/A,FALSE,"Rate, NPV Comp";#N/A,#N/A,FALSE,"Opt A NNN";#N/A,#N/A,FALSE,"15-yr Opt. A Sum";#N/A,#N/A,FALSE,"15-yr Opt A Other Costs";#N/A,#N/A,FALSE,"10-yr Opt. A Sum";#N/A,#N/A,FALSE,"10-yr Opt A Other Costs";#N/A,#N/A,FALSE,"NPV Calc"}</definedName>
    <definedName name="wrn.Total." hidden="1">{#N/A,#N/A,FALSE,"Exec Sum";#N/A,#N/A,FALSE,"Rent Rate Comp";#N/A,#N/A,FALSE,"Rate, NPV Comp";#N/A,#N/A,FALSE,"Opt A NNN";#N/A,#N/A,FALSE,"15-yr Opt. A Sum";#N/A,#N/A,FALSE,"15-yr Opt A Other Costs";#N/A,#N/A,FALSE,"10-yr Opt. A Sum";#N/A,#N/A,FALSE,"10-yr Opt A Other Costs";#N/A,#N/A,FALSE,"NPV Calc"}</definedName>
    <definedName name="wrn.Total._.Print." localSheetId="1" hidden="1">{#N/A,#N/A,TRUE,"Cover Sheet";#N/A,#N/A,TRUE,"Contents";#N/A,#N/A,TRUE,"Model Assumptions";#N/A,#N/A,TRUE,"Financial Assumptions";#N/A,#N/A,TRUE,"Scenarios";#N/A,#N/A,TRUE,"SensitivitiesPower";#N/A,#N/A,TRUE,"SensitivitiesGas";#N/A,#N/A,TRUE,"SensitivitiesWater";#N/A,#N/A,TRUE,"Fixed Cost allocation table";#N/A,#N/A,TRUE,"Historic balance sheet";#N/A,#N/A,TRUE,"Stadtwerke Comps";#N/A,#N/A,TRUE,"Electricity Comps";#N/A,#N/A,TRUE,"Gas Comps";#N/A,#N/A,TRUE,"Water Comps";#N/A,#N/A,TRUE,"DCFCoverPower";#N/A,#N/A,TRUE,"DCFOverviewPower";#N/A,#N/A,TRUE,"RevenuesPower";#N/A,#N/A,TRUE,"CostsPower";#N/A,#N/A,TRUE,"PlanPower";#N/A,#N/A,TRUE,"DCFPower";#N/A,#N/A,TRUE,"ValuePower";#N/A,#N/A,TRUE,"WaccPower";#N/A,#N/A,TRUE,"WaccCompPower";#N/A,#N/A,TRUE,"MatrixPower";#N/A,#N/A,TRUE,"DCFCoverGas";#N/A,#N/A,TRUE,"DCFOverviewGas";#N/A,#N/A,TRUE,"RevenuesGas";#N/A,#N/A,TRUE,"CostGas";#N/A,#N/A,TRUE,"PlanGas";#N/A,#N/A,TRUE,"DCFGas";#N/A,#N/A,TRUE,"ValueGas";#N/A,#N/A,TRUE,"WaccGas";#N/A,#N/A,TRUE,"WaccCompGas";#N/A,#N/A,TRUE,"MatrixGas";#N/A,#N/A,TRUE,"DCFCoverWater";#N/A,#N/A,TRUE,"DCFOverviewWater";#N/A,#N/A,TRUE,"RevenuesWater";#N/A,#N/A,TRUE,"CostWater";#N/A,#N/A,TRUE,"PlanWater";#N/A,#N/A,TRUE,"DCFWater";#N/A,#N/A,TRUE,"ValueWater";#N/A,#N/A,TRUE,"WaccWater";#N/A,#N/A,TRUE,"WaccWater";#N/A,#N/A,TRUE,"WaccCompWater";#N/A,#N/A,TRUE,"MatrixWater";#N/A,#N/A,TRUE,"DCFCoverVersorgung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Total._.Print." hidden="1">{#N/A,#N/A,TRUE,"Cover Sheet";#N/A,#N/A,TRUE,"Contents";#N/A,#N/A,TRUE,"Model Assumptions";#N/A,#N/A,TRUE,"Financial Assumptions";#N/A,#N/A,TRUE,"Scenarios";#N/A,#N/A,TRUE,"SensitivitiesPower";#N/A,#N/A,TRUE,"SensitivitiesGas";#N/A,#N/A,TRUE,"SensitivitiesWater";#N/A,#N/A,TRUE,"Fixed Cost allocation table";#N/A,#N/A,TRUE,"Historic balance sheet";#N/A,#N/A,TRUE,"Stadtwerke Comps";#N/A,#N/A,TRUE,"Electricity Comps";#N/A,#N/A,TRUE,"Gas Comps";#N/A,#N/A,TRUE,"Water Comps";#N/A,#N/A,TRUE,"DCFCoverPower";#N/A,#N/A,TRUE,"DCFOverviewPower";#N/A,#N/A,TRUE,"RevenuesPower";#N/A,#N/A,TRUE,"CostsPower";#N/A,#N/A,TRUE,"PlanPower";#N/A,#N/A,TRUE,"DCFPower";#N/A,#N/A,TRUE,"ValuePower";#N/A,#N/A,TRUE,"WaccPower";#N/A,#N/A,TRUE,"WaccCompPower";#N/A,#N/A,TRUE,"MatrixPower";#N/A,#N/A,TRUE,"DCFCoverGas";#N/A,#N/A,TRUE,"DCFOverviewGas";#N/A,#N/A,TRUE,"RevenuesGas";#N/A,#N/A,TRUE,"CostGas";#N/A,#N/A,TRUE,"PlanGas";#N/A,#N/A,TRUE,"DCFGas";#N/A,#N/A,TRUE,"ValueGas";#N/A,#N/A,TRUE,"WaccGas";#N/A,#N/A,TRUE,"WaccCompGas";#N/A,#N/A,TRUE,"MatrixGas";#N/A,#N/A,TRUE,"DCFCoverWater";#N/A,#N/A,TRUE,"DCFOverviewWater";#N/A,#N/A,TRUE,"RevenuesWater";#N/A,#N/A,TRUE,"CostWater";#N/A,#N/A,TRUE,"PlanWater";#N/A,#N/A,TRUE,"DCFWater";#N/A,#N/A,TRUE,"ValueWater";#N/A,#N/A,TRUE,"WaccWater";#N/A,#N/A,TRUE,"WaccWater";#N/A,#N/A,TRUE,"WaccCompWater";#N/A,#N/A,TRUE,"MatrixWater";#N/A,#N/A,TRUE,"DCFCoverVersorgung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TOTAL._.SHEETS." localSheetId="1" hidden="1">{#N/A,#N/A,FALSE,"DEV COSTS";#N/A,#N/A,FALSE,"10-YR C. F."}</definedName>
    <definedName name="wrn.TOTAL._.SHEETS." hidden="1">{#N/A,#N/A,FALSE,"DEV COSTS";#N/A,#N/A,FALSE,"10-YR C. F."}</definedName>
    <definedName name="wrn.trial." localSheetId="1" hidden="1">{#N/A,#N/A,FALSE,"mpph1";#N/A,#N/A,FALSE,"mpmseb";#N/A,#N/A,FALSE,"mpph2"}</definedName>
    <definedName name="wrn.trial." hidden="1">{#N/A,#N/A,FALSE,"mpph1";#N/A,#N/A,FALSE,"mpmseb";#N/A,#N/A,FALSE,"mpph2"}</definedName>
    <definedName name="wrn.Valuation._.Summaries." localSheetId="1" hidden="1">{#N/A,#N/A,FALSE,"Cover Sheet";#N/A,#N/A,FALSE,"Financial Assumptions";#N/A,#N/A,FALSE,"DCFOverviewPower";#N/A,#N/A,FALSE,"DCFOverviewGas";#N/A,#N/A,FALSE,"DCFOverviewWater";#N/A,#N/A,FALSE,"DCFOverviewVersorgung"}</definedName>
    <definedName name="wrn.Valuation._.Summaries." hidden="1">{#N/A,#N/A,FALSE,"Cover Sheet";#N/A,#N/A,FALSE,"Financial Assumptions";#N/A,#N/A,FALSE,"DCFOverviewPower";#N/A,#N/A,FALSE,"DCFOverviewGas";#N/A,#N/A,FALSE,"DCFOverviewWater";#N/A,#N/A,FALSE,"DCFOverviewVersorgung"}</definedName>
    <definedName name="wrn.Versorgungs._.GmbH._.Data." localSheetId="1" hidden="1">{#N/A,#N/A,FALSE,"DCFCoverVersorgung";#N/A,#N/A,FALSE,"DCFOverviewVersorgung";#N/A,#N/A,FALSE,"PlanVersorgung";#N/A,#N/A,FALSE,"DCFVersorgung";#N/A,#N/A,FALSE,"ValueVersorgung";#N/A,#N/A,FALSE,"WaccVersorgung";#N/A,#N/A,FALSE,"WaccVersorgung";#N/A,#N/A,FALSE,"WaccCompVersorgung";#N/A,#N/A,FALSE,"MatrixVersorgung"}</definedName>
    <definedName name="wrn.Versorgungs._.GmbH._.Data." hidden="1">{#N/A,#N/A,FALSE,"DCFCoverVersorgung";#N/A,#N/A,FALSE,"DCFOverviewVersorgung";#N/A,#N/A,FALSE,"PlanVersorgung";#N/A,#N/A,FALSE,"DCFVersorgung";#N/A,#N/A,FALSE,"ValueVersorgung";#N/A,#N/A,FALSE,"WaccVersorgung";#N/A,#N/A,FALSE,"WaccVersorgung";#N/A,#N/A,FALSE,"WaccCompVersorgung";#N/A,#N/A,FALSE,"MatrixVersorgung"}</definedName>
    <definedName name="wrn.Vs.._.Bud._.Month." localSheetId="1" hidden="1">{#N/A,#N/A,FALSE,"Graph-B";"Month SumOps",#N/A,FALSE,"SumOps";"Month SumExp",#N/A,FALSE,"SumExp";"Month ExpDept",#N/A,FALSE,"ExpDept"}</definedName>
    <definedName name="wrn.Vs.._.Bud._.Month." hidden="1">{#N/A,#N/A,FALSE,"Graph-B";"Month SumOps",#N/A,FALSE,"SumOps";"Month SumExp",#N/A,FALSE,"SumExp";"Month ExpDept",#N/A,FALSE,"ExpDept"}</definedName>
    <definedName name="wrn.Vs.._.BudFcst._.Month." localSheetId="1" hidden="1">{"May SumExp",#N/A,FALSE,"SumExp";#N/A,#N/A,FALSE,"Graph-F";"May SumOps",#N/A,FALSE,"SumOps";"May ExpDept",#N/A,FALSE,"ExpDept"}</definedName>
    <definedName name="wrn.Vs.._.BudFcst._.Month." hidden="1">{"May SumExp",#N/A,FALSE,"SumExp";#N/A,#N/A,FALSE,"Graph-F";"May SumOps",#N/A,FALSE,"SumOps";"May ExpDept",#N/A,FALSE,"ExpDept"}</definedName>
    <definedName name="wrn.Working._.Party._.List." localSheetId="1" hidden="1">{#N/A,#N/A,FALSE,"Working List"}</definedName>
    <definedName name="wrn.Working._.Party._.List." hidden="1">{#N/A,#N/A,FALSE,"Working List"}</definedName>
    <definedName name="wrn.Yuma." localSheetId="1" hidden="1">{#N/A,#N/A,FALSE,"Project Summary";#N/A,#N/A,FALSE,"Detail Estimate";#N/A,#N/A,FALSE,"Cashflow Schedule";#N/A,#N/A,FALSE,"Pro Forma"}</definedName>
    <definedName name="wrn.Yuma." hidden="1">{#N/A,#N/A,FALSE,"Project Summary";#N/A,#N/A,FALSE,"Detail Estimate";#N/A,#N/A,FALSE,"Cashflow Schedule";#N/A,#N/A,FALSE,"Pro Forma"}</definedName>
    <definedName name="xyz" localSheetId="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xyz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yy" localSheetId="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yy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8" l="1"/>
  <c r="E4" i="8"/>
  <c r="E5" i="8"/>
  <c r="E6" i="8"/>
  <c r="E7" i="8"/>
  <c r="E2" i="8"/>
  <c r="C5" i="8"/>
  <c r="C3" i="8"/>
  <c r="C13" i="8" s="1"/>
  <c r="D5" i="8"/>
  <c r="D4" i="8"/>
  <c r="D3" i="8"/>
  <c r="D2" i="8"/>
  <c r="C2" i="8"/>
  <c r="C4" i="8"/>
  <c r="H14" i="24"/>
  <c r="H13" i="24"/>
  <c r="H12" i="24"/>
  <c r="D12" i="24"/>
  <c r="D13" i="24"/>
  <c r="D14" i="24"/>
  <c r="H11" i="24"/>
  <c r="C16" i="8"/>
  <c r="C17" i="8"/>
  <c r="B17" i="8"/>
  <c r="B16" i="8"/>
  <c r="B15" i="8"/>
  <c r="B14" i="8"/>
  <c r="B13" i="8"/>
  <c r="B12" i="8"/>
  <c r="H10" i="24"/>
  <c r="C15" i="8"/>
  <c r="C14" i="8"/>
  <c r="C12" i="8"/>
  <c r="B7" i="8"/>
  <c r="B6" i="8"/>
  <c r="B4" i="8"/>
  <c r="B5" i="8"/>
  <c r="B3" i="8"/>
  <c r="B2" i="8"/>
  <c r="F3" i="24"/>
  <c r="H3" i="24" s="1"/>
  <c r="F4" i="24"/>
  <c r="H4" i="24" s="1"/>
  <c r="F5" i="24"/>
  <c r="H5" i="24" s="1"/>
  <c r="F6" i="24"/>
  <c r="H6" i="24" s="1"/>
  <c r="F7" i="24"/>
  <c r="H7" i="24" s="1"/>
  <c r="F8" i="24"/>
  <c r="H8" i="24" s="1"/>
  <c r="F9" i="24"/>
  <c r="H9" i="24" s="1"/>
  <c r="F10" i="24"/>
  <c r="F11" i="24"/>
  <c r="F12" i="24"/>
  <c r="F13" i="24"/>
  <c r="F14" i="24"/>
  <c r="F15" i="24"/>
  <c r="F16" i="24"/>
  <c r="F17" i="24"/>
  <c r="F18" i="24"/>
  <c r="F2" i="24"/>
  <c r="D3" i="24"/>
  <c r="D4" i="24"/>
  <c r="D5" i="24"/>
  <c r="D6" i="24"/>
  <c r="D7" i="24"/>
  <c r="D8" i="24"/>
  <c r="D9" i="24"/>
  <c r="D10" i="24"/>
  <c r="D11" i="24"/>
  <c r="D2" i="24"/>
  <c r="C19" i="24"/>
  <c r="H19" i="24" l="1"/>
  <c r="H2" i="24"/>
  <c r="D19" i="24" l="1"/>
  <c r="F19" i="24"/>
  <c r="G19" i="24" l="1"/>
  <c r="D13" i="8"/>
  <c r="D14" i="8"/>
  <c r="D15" i="8"/>
  <c r="D16" i="8"/>
  <c r="D17" i="8"/>
  <c r="B8" i="8" l="1"/>
  <c r="C8" i="8" l="1"/>
  <c r="C9" i="8" s="1"/>
  <c r="B18" i="8" l="1"/>
  <c r="E8" i="8"/>
  <c r="D8" i="8"/>
  <c r="E13" i="8" l="1"/>
  <c r="E17" i="8"/>
  <c r="E15" i="8"/>
  <c r="E14" i="8"/>
  <c r="E16" i="8"/>
  <c r="E12" i="8" l="1"/>
  <c r="D12" i="8"/>
  <c r="E18" i="8" l="1"/>
  <c r="C18" i="8"/>
  <c r="D18" i="8" s="1"/>
</calcChain>
</file>

<file path=xl/sharedStrings.xml><?xml version="1.0" encoding="utf-8"?>
<sst xmlns="http://schemas.openxmlformats.org/spreadsheetml/2006/main" count="51" uniqueCount="46">
  <si>
    <t>Particulars</t>
  </si>
  <si>
    <t>Project expenses</t>
  </si>
  <si>
    <t>Estimated Cost as per Cost Vetting</t>
  </si>
  <si>
    <t>Difference between both CA</t>
  </si>
  <si>
    <t>Remark</t>
  </si>
  <si>
    <t xml:space="preserve">Land Cost </t>
  </si>
  <si>
    <t>Approval Cost Of Fungible Cost &amp; Development cess premium &amp; Stamp Duty</t>
  </si>
  <si>
    <t xml:space="preserve">Architect Cost, RCC &amp; other Professional fees </t>
  </si>
  <si>
    <t xml:space="preserve"> Interest Cost</t>
  </si>
  <si>
    <t xml:space="preserve">Total Cost </t>
  </si>
  <si>
    <t>Cost incurred as %age total cost of that Component</t>
  </si>
  <si>
    <t xml:space="preserve">Total </t>
  </si>
  <si>
    <t>TOTAL</t>
  </si>
  <si>
    <t>Contingency Cost</t>
  </si>
  <si>
    <t>Floor</t>
  </si>
  <si>
    <t>Full Value after completion</t>
  </si>
  <si>
    <t xml:space="preserve">Actual Expenditure till date in ` </t>
  </si>
  <si>
    <t>% of work completed</t>
  </si>
  <si>
    <t>Ground Floor</t>
  </si>
  <si>
    <t>Construction Cost of Rehab cum Sale Building</t>
  </si>
  <si>
    <t>Sr.</t>
  </si>
  <si>
    <t>Cost incurred as %age of cost incurred as CA Certificate</t>
  </si>
  <si>
    <t>1st Floor</t>
  </si>
  <si>
    <t>2nd Floor</t>
  </si>
  <si>
    <t>3rd Floor</t>
  </si>
  <si>
    <t>4th Floor</t>
  </si>
  <si>
    <t>5th Floor</t>
  </si>
  <si>
    <t>6th Floor</t>
  </si>
  <si>
    <t>7th Floor</t>
  </si>
  <si>
    <t>8th Floor</t>
  </si>
  <si>
    <t>9th Floor</t>
  </si>
  <si>
    <t>10th Floor</t>
  </si>
  <si>
    <t>11th Floor</t>
  </si>
  <si>
    <t>12th Floor</t>
  </si>
  <si>
    <t>13th Floor</t>
  </si>
  <si>
    <t>14th Floor</t>
  </si>
  <si>
    <t>15th Floor</t>
  </si>
  <si>
    <t>16th Floor</t>
  </si>
  <si>
    <t>Built Up Area In Sq. M.</t>
  </si>
  <si>
    <t>Completed Area in Sq. M.</t>
  </si>
  <si>
    <t xml:space="preserve">Rate per Sq. M. </t>
  </si>
  <si>
    <t>Incurred Cost as per CA till 31.12.2023</t>
  </si>
  <si>
    <t>Admin, Professional &amp; Marketing Cost</t>
  </si>
  <si>
    <t xml:space="preserve"> Estimated Cost (in Cr.) </t>
  </si>
  <si>
    <t>Construction Cost of Sale Building</t>
  </si>
  <si>
    <t>Incurred Cost as per CA till 31.03.2024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</si>
</sst>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-* #,##0_-;\-* #,##0_-;_-* &quot;-&quot;??_-;_-@_-"/>
    <numFmt numFmtId="165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/>
    <xf numFmtId="165" fontId="13" fillId="0" borderId="0" applyFont="0" applyFill="0" applyBorder="0" applyAlignment="0" applyProtection="0"/>
    <xf numFmtId="0" fontId="14" fillId="0" borderId="0"/>
    <xf numFmtId="0" fontId="1" fillId="0" borderId="0"/>
    <xf numFmtId="0" fontId="12" fillId="0" borderId="0"/>
  </cellStyleXfs>
  <cellXfs count="49">
    <xf numFmtId="0" fontId="0" fillId="0" borderId="0" xfId="0"/>
    <xf numFmtId="43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3" xfId="0" applyFont="1" applyBorder="1" applyAlignment="1">
      <alignment horizontal="left" vertical="center" wrapText="1"/>
    </xf>
    <xf numFmtId="43" fontId="5" fillId="0" borderId="2" xfId="0" applyNumberFormat="1" applyFont="1" applyBorder="1" applyAlignment="1">
      <alignment horizontal="right" wrapText="1"/>
    </xf>
    <xf numFmtId="43" fontId="4" fillId="0" borderId="2" xfId="3" applyFont="1" applyFill="1" applyBorder="1" applyAlignment="1">
      <alignment horizontal="center" wrapText="1"/>
    </xf>
    <xf numFmtId="43" fontId="4" fillId="0" borderId="2" xfId="1" applyFont="1" applyFill="1" applyBorder="1" applyAlignment="1">
      <alignment horizontal="center" wrapText="1"/>
    </xf>
    <xf numFmtId="43" fontId="4" fillId="0" borderId="4" xfId="3" applyFont="1" applyFill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0" fontId="6" fillId="2" borderId="5" xfId="0" applyFont="1" applyFill="1" applyBorder="1" applyAlignment="1">
      <alignment wrapText="1"/>
    </xf>
    <xf numFmtId="0" fontId="6" fillId="0" borderId="5" xfId="0" applyFont="1" applyBorder="1" applyAlignment="1">
      <alignment vertical="center" wrapText="1"/>
    </xf>
    <xf numFmtId="0" fontId="7" fillId="0" borderId="0" xfId="0" applyFont="1"/>
    <xf numFmtId="164" fontId="3" fillId="0" borderId="2" xfId="0" applyNumberFormat="1" applyFont="1" applyBorder="1" applyAlignment="1">
      <alignment horizontal="left" wrapText="1"/>
    </xf>
    <xf numFmtId="165" fontId="3" fillId="0" borderId="2" xfId="4" applyFont="1" applyFill="1" applyBorder="1" applyAlignment="1">
      <alignment horizontal="right" wrapText="1"/>
    </xf>
    <xf numFmtId="165" fontId="0" fillId="0" borderId="0" xfId="0" applyNumberFormat="1"/>
    <xf numFmtId="165" fontId="0" fillId="0" borderId="0" xfId="4" applyFont="1"/>
    <xf numFmtId="0" fontId="8" fillId="0" borderId="2" xfId="0" applyFont="1" applyBorder="1" applyAlignment="1">
      <alignment horizontal="center" vertical="center" wrapText="1"/>
    </xf>
    <xf numFmtId="43" fontId="2" fillId="0" borderId="2" xfId="3" applyFont="1" applyBorder="1" applyAlignment="1">
      <alignment horizontal="center" vertical="center" wrapText="1"/>
    </xf>
    <xf numFmtId="43" fontId="2" fillId="0" borderId="0" xfId="3" applyFont="1" applyBorder="1" applyAlignment="1">
      <alignment horizontal="center" vertical="center" wrapText="1"/>
    </xf>
    <xf numFmtId="10" fontId="0" fillId="0" borderId="2" xfId="2" applyNumberFormat="1" applyFont="1" applyBorder="1" applyAlignment="1">
      <alignment wrapText="1"/>
    </xf>
    <xf numFmtId="10" fontId="0" fillId="0" borderId="0" xfId="2" applyNumberFormat="1" applyFont="1" applyBorder="1" applyAlignment="1">
      <alignment wrapText="1"/>
    </xf>
    <xf numFmtId="0" fontId="9" fillId="0" borderId="2" xfId="0" applyFont="1" applyBorder="1" applyAlignment="1">
      <alignment wrapText="1"/>
    </xf>
    <xf numFmtId="43" fontId="3" fillId="0" borderId="2" xfId="3" applyFont="1" applyFill="1" applyBorder="1" applyAlignment="1">
      <alignment horizontal="right" wrapText="1"/>
    </xf>
    <xf numFmtId="10" fontId="2" fillId="0" borderId="2" xfId="2" applyNumberFormat="1" applyFont="1" applyBorder="1" applyAlignment="1">
      <alignment wrapText="1"/>
    </xf>
    <xf numFmtId="10" fontId="2" fillId="0" borderId="0" xfId="2" applyNumberFormat="1" applyFont="1" applyBorder="1" applyAlignment="1">
      <alignment wrapText="1"/>
    </xf>
    <xf numFmtId="43" fontId="0" fillId="0" borderId="0" xfId="3" applyFont="1" applyAlignment="1">
      <alignment wrapText="1"/>
    </xf>
    <xf numFmtId="43" fontId="10" fillId="0" borderId="2" xfId="1" applyFont="1" applyBorder="1" applyAlignment="1">
      <alignment horizontal="center" vertical="center" wrapText="1"/>
    </xf>
    <xf numFmtId="0" fontId="1" fillId="0" borderId="0" xfId="8"/>
    <xf numFmtId="43" fontId="4" fillId="0" borderId="2" xfId="3" applyFont="1" applyFill="1" applyBorder="1" applyAlignment="1">
      <alignment horizontal="center" vertical="center" wrapText="1"/>
    </xf>
    <xf numFmtId="0" fontId="10" fillId="0" borderId="2" xfId="8" applyFont="1" applyBorder="1" applyAlignment="1">
      <alignment horizontal="center" vertical="center" wrapText="1"/>
    </xf>
    <xf numFmtId="0" fontId="11" fillId="0" borderId="2" xfId="8" applyFont="1" applyBorder="1"/>
    <xf numFmtId="0" fontId="11" fillId="0" borderId="2" xfId="8" applyFont="1" applyBorder="1" applyAlignment="1">
      <alignment wrapText="1"/>
    </xf>
    <xf numFmtId="43" fontId="15" fillId="0" borderId="2" xfId="1" applyFont="1" applyFill="1" applyBorder="1" applyAlignment="1">
      <alignment horizontal="center" vertical="center" wrapText="1"/>
    </xf>
    <xf numFmtId="9" fontId="11" fillId="0" borderId="2" xfId="2" applyFont="1" applyBorder="1"/>
    <xf numFmtId="43" fontId="11" fillId="0" borderId="2" xfId="8" applyNumberFormat="1" applyFont="1" applyBorder="1"/>
    <xf numFmtId="0" fontId="1" fillId="0" borderId="0" xfId="8" applyAlignment="1">
      <alignment wrapText="1"/>
    </xf>
    <xf numFmtId="43" fontId="1" fillId="0" borderId="0" xfId="1" applyFont="1"/>
    <xf numFmtId="0" fontId="1" fillId="0" borderId="0" xfId="8" applyAlignment="1">
      <alignment horizontal="center" vertical="center" wrapText="1"/>
    </xf>
    <xf numFmtId="43" fontId="10" fillId="0" borderId="2" xfId="1" applyFont="1" applyBorder="1"/>
    <xf numFmtId="10" fontId="10" fillId="0" borderId="2" xfId="2" applyNumberFormat="1" applyFont="1" applyBorder="1"/>
    <xf numFmtId="43" fontId="4" fillId="0" borderId="2" xfId="1" applyFont="1" applyFill="1" applyBorder="1" applyAlignment="1">
      <alignment wrapText="1"/>
    </xf>
    <xf numFmtId="43" fontId="4" fillId="0" borderId="2" xfId="3" applyFont="1" applyFill="1" applyBorder="1" applyAlignment="1">
      <alignment horizontal="left" wrapText="1"/>
    </xf>
    <xf numFmtId="43" fontId="11" fillId="0" borderId="2" xfId="1" applyFont="1" applyBorder="1" applyAlignment="1">
      <alignment wrapText="1"/>
    </xf>
    <xf numFmtId="43" fontId="10" fillId="0" borderId="6" xfId="1" applyFont="1" applyBorder="1" applyAlignment="1">
      <alignment horizontal="center"/>
    </xf>
    <xf numFmtId="43" fontId="1" fillId="0" borderId="0" xfId="1" applyAlignment="1">
      <alignment wrapText="1"/>
    </xf>
    <xf numFmtId="0" fontId="10" fillId="0" borderId="1" xfId="8" applyFont="1" applyBorder="1" applyAlignment="1">
      <alignment horizontal="center"/>
    </xf>
    <xf numFmtId="0" fontId="10" fillId="0" borderId="6" xfId="8" applyFont="1" applyBorder="1" applyAlignment="1">
      <alignment horizontal="center"/>
    </xf>
  </cellXfs>
  <cellStyles count="10">
    <cellStyle name="Comma" xfId="1" builtinId="3"/>
    <cellStyle name="Comma 2" xfId="4" xr:uid="{6F66DC5A-1D52-4E80-B23A-DBA8391416DA}"/>
    <cellStyle name="Comma 2 2" xfId="3" xr:uid="{9C45D28C-021E-43B8-8F44-7B6E4F989399}"/>
    <cellStyle name="Comma 3" xfId="6" xr:uid="{2AA5269A-360E-4467-B3CE-D2CE2CCC8AD7}"/>
    <cellStyle name="Normal" xfId="0" builtinId="0"/>
    <cellStyle name="Normal 2" xfId="5" xr:uid="{E0438D77-A18E-4C1A-B6B9-0D1886D6898B}"/>
    <cellStyle name="Normal 3" xfId="7" xr:uid="{2B8C285D-0676-49F0-9701-829650416B41}"/>
    <cellStyle name="Normal 5" xfId="9" xr:uid="{88E1DF6D-8536-4F3A-BF4B-C86AF4902252}"/>
    <cellStyle name="Normal 7" xfId="8" xr:uid="{E078885F-BADC-4F1F-A59D-062D5FBB88E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HI\MY%20DOCUMENTS\WINDOWS\Desktop\Manoj%20Gandhi\FINDRD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DFS1\ROOT\1999\SEPTM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kdata2\data\Documents%20and%20Settings\chado\Local%20Settings\Temporary%20Internet%20Files\OLK2A\LB_Kimpton%20financial%20analysis_020204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p10\SYS\USERS\ACCTG\REPORTS\BUDGET97\SPS\MISC\HDCOUN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kdata2\data\Development%20&amp;%20Acquisitions\zzModels\Mandingo%202001\HotComps2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\Users\shweta\Desktop\Madhu%20Vill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crockettcapital.com/Documents%20and%20Settings/jdarling/Local%20Settings/Temporary%20Internet%20Files/OLK1A0/New%20Proforma%20Templ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476D92F\Obero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WINDOWS\DEP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6"/>
      <sheetName val="DKPL9811"/>
      <sheetName val="summ"/>
      <sheetName val="sheet1"/>
      <sheetName val="sheet2"/>
      <sheetName val="sheet4"/>
      <sheetName val="Sheet4a"/>
      <sheetName val="sheet5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#REF"/>
      <sheetName val="Partic"/>
      <sheetName val="Sheet3 (2)"/>
      <sheetName val="extra"/>
      <sheetName val="Monthly"/>
      <sheetName val="FINDRDEC"/>
      <sheetName val="Earnings model"/>
      <sheetName val="C"/>
      <sheetName val="02"/>
      <sheetName val="03"/>
      <sheetName val="04"/>
      <sheetName val="01"/>
      <sheetName val="girder"/>
      <sheetName val="Rocker"/>
      <sheetName val="FitOutConfCentre"/>
      <sheetName val="CASHFLOWS"/>
      <sheetName val="SUMMARY"/>
      <sheetName val="Estimate for approval"/>
      <sheetName val="LBO"/>
      <sheetName val="Main"/>
      <sheetName val="Lab"/>
      <sheetName val="Rate Analysis"/>
      <sheetName val="A-D"/>
      <sheetName val="H"/>
      <sheetName val="BWR"/>
      <sheetName val="Grand"/>
      <sheetName val="pldt"/>
      <sheetName val="results"/>
      <sheetName val="P&amp;LDEC99"/>
      <sheetName val="Sheet18"/>
      <sheetName val="Sheet17"/>
      <sheetName val="SUMM1"/>
      <sheetName val="Sheet3"/>
      <sheetName val="Sheet31"/>
      <sheetName val="Sheet30"/>
      <sheetName val="Sheet29"/>
      <sheetName val="Sheet28"/>
      <sheetName val="Sheet27"/>
      <sheetName val="Sheet26"/>
      <sheetName val="Sheet25"/>
      <sheetName val="Sheet24"/>
      <sheetName val="Sheet23"/>
      <sheetName val="Sheet22"/>
      <sheetName val="Sheet21"/>
      <sheetName val="Sheet20"/>
      <sheetName val="Sheet19"/>
      <sheetName val="Hot"/>
      <sheetName val="INI"/>
      <sheetName val="Assumptions"/>
      <sheetName val="Output"/>
      <sheetName val="CRITERIA3"/>
      <sheetName val="CRITERIA1"/>
      <sheetName val="BLK2"/>
      <sheetName val="BLK3"/>
      <sheetName val="E &amp; R"/>
      <sheetName val="radar"/>
      <sheetName val="UG"/>
      <sheetName val="Sheet3_(2)"/>
      <sheetName val="Earnings_model"/>
      <sheetName val="Estimate_for_approval"/>
      <sheetName val="Rate_Analysis"/>
      <sheetName val="E_&amp;_R"/>
      <sheetName val="Excess Calc"/>
      <sheetName val="Materials Cost(PCC)"/>
      <sheetName val="Grouping Master"/>
      <sheetName val="Stacking Plan &amp; LEP"/>
      <sheetName val="% Collection Schedule"/>
      <sheetName val="Design"/>
      <sheetName val="98Price"/>
      <sheetName val="BHANDUP"/>
      <sheetName val="Set"/>
      <sheetName val="Code"/>
      <sheetName val="Legend"/>
      <sheetName val="Sheet3_(2)1"/>
      <sheetName val="Estimate_for_approval1"/>
      <sheetName val="Sheet3_(2)2"/>
      <sheetName val="Estimate_for_approval2"/>
      <sheetName val="Sheet3_(2)3"/>
      <sheetName val="Estimate_for_approval3"/>
      <sheetName val="Sheet3_(2)4"/>
      <sheetName val="Estimate_for_approval4"/>
      <sheetName val="office"/>
      <sheetName val="concrete"/>
      <sheetName val="beam-reinft-IIInd floor"/>
      <sheetName val="SPT vs PHI"/>
      <sheetName val="Materials Cost"/>
      <sheetName val="beam-reinft-machine rm"/>
      <sheetName val="jobhist"/>
      <sheetName val="R20_R30_work"/>
      <sheetName val="KG-DWN"/>
      <sheetName val="Commission and Volume MOM(Chart"/>
      <sheetName val="Apartments - 1st Mar"/>
      <sheetName val="1 Market"/>
      <sheetName val="A5.201 Consol Profit &amp; Loss "/>
      <sheetName val="Consolidated Monthly"/>
      <sheetName val="Balance Sheet"/>
      <sheetName val="A5.202 Consol Balance Sheet "/>
      <sheetName val="BS"/>
      <sheetName val="Consolidated"/>
      <sheetName val="PB"/>
      <sheetName val="Fixed Assets"/>
      <sheetName val="Receivables"/>
      <sheetName val="Sheet 2"/>
      <sheetName val="Key assumption"/>
      <sheetName val="Occ"/>
      <sheetName val="Demand"/>
      <sheetName val="MN T.B."/>
      <sheetName val="INDIGINEOUS ITEM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N T.B."/>
      <sheetName val="717 L&amp;E"/>
      <sheetName val="717 A"/>
      <sheetName val="717 IS"/>
      <sheetName val="Names&amp;Cases"/>
      <sheetName val="MASTER_RATE ANALYSIS"/>
      <sheetName val="MN T_B_"/>
      <sheetName val="Monthly"/>
      <sheetName val="BEP-Old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Fee Rate Summary"/>
      <sheetName val="Debits as on 12.04.08"/>
      <sheetName val="MN_T_B_"/>
      <sheetName val="717_L&amp;E"/>
      <sheetName val="717_A"/>
      <sheetName val="717_IS"/>
      <sheetName val="Coalmine"/>
      <sheetName val="Code"/>
      <sheetName val="CASHFLOWS"/>
      <sheetName val="sheet6"/>
      <sheetName val="M-Book for Conc"/>
      <sheetName val="M-Book for FW"/>
      <sheetName val="P.O VS Actual"/>
      <sheetName val="Costing"/>
      <sheetName val="PA- Consutant "/>
      <sheetName val="Design"/>
      <sheetName val="FITZ MORT 94"/>
      <sheetName val="col-reinft1"/>
      <sheetName val="final abstract"/>
      <sheetName val="Rate analysis"/>
      <sheetName val="ACAD_Finishes"/>
      <sheetName val="Site_Details"/>
      <sheetName val="Site_Area_Statement"/>
      <sheetName val="Fee_Rate_Summary"/>
      <sheetName val="Debits_as_on_12_04_08"/>
      <sheetName val="M-Book_for_Conc"/>
      <sheetName val="M-Book_for_FW"/>
      <sheetName val="MN_T_B_1"/>
      <sheetName val="717_L&amp;E1"/>
      <sheetName val="717_A1"/>
      <sheetName val="717_IS1"/>
      <sheetName val="ACAD_Finishes1"/>
      <sheetName val="Site_Details1"/>
      <sheetName val="Site_Area_Statement1"/>
      <sheetName val="Fee_Rate_Summary1"/>
      <sheetName val="Debits_as_on_12_04_081"/>
      <sheetName val="M-Book_for_Conc1"/>
      <sheetName val="M-Book_for_FW1"/>
      <sheetName val="MN_T_B_2"/>
      <sheetName val="717_L&amp;E2"/>
      <sheetName val="717_A2"/>
      <sheetName val="717_IS2"/>
      <sheetName val="ACAD_Finishes2"/>
      <sheetName val="Site_Details2"/>
      <sheetName val="Site_Area_Statement2"/>
      <sheetName val="Fee_Rate_Summary2"/>
      <sheetName val="Debits_as_on_12_04_082"/>
      <sheetName val="M-Book_for_Conc2"/>
      <sheetName val="M-Book_for_FW2"/>
      <sheetName val="MN_T_B_3"/>
      <sheetName val="717_L&amp;E3"/>
      <sheetName val="717_A3"/>
      <sheetName val="717_IS3"/>
      <sheetName val="ACAD_Finishes3"/>
      <sheetName val="Site_Details3"/>
      <sheetName val="Site_Area_Statement3"/>
      <sheetName val="Fee_Rate_Summary3"/>
      <sheetName val="Debits_as_on_12_04_083"/>
      <sheetName val="M-Book_for_Conc3"/>
      <sheetName val="M-Book_for_FW3"/>
      <sheetName val="PA-_Consutant_"/>
      <sheetName val="MN_T_B_4"/>
      <sheetName val="717_L&amp;E4"/>
      <sheetName val="717_A4"/>
      <sheetName val="717_IS4"/>
      <sheetName val="ACAD_Finishes4"/>
      <sheetName val="Site_Details4"/>
      <sheetName val="Site_Area_Statement4"/>
      <sheetName val="Fee_Rate_Summary4"/>
      <sheetName val="Debits_as_on_12_04_084"/>
      <sheetName val="M-Book_for_Conc4"/>
      <sheetName val="M-Book_for_FW4"/>
      <sheetName val="PA-_Consutant_1"/>
      <sheetName val="det_est"/>
      <sheetName val="Data"/>
      <sheetName val="CPIPE"/>
      <sheetName val="A1-Continuous"/>
      <sheetName val="VCH-SLC"/>
      <sheetName val="Supplier"/>
      <sheetName val="analysis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-INPUT"/>
      <sheetName val="R-INPUT"/>
      <sheetName val="MAIN INPUT"/>
      <sheetName val="HOTEL"/>
      <sheetName val="REST"/>
      <sheetName val="COMBINED"/>
      <sheetName val="INFLATION"/>
      <sheetName val="CASH FLOW"/>
      <sheetName val="Macros"/>
      <sheetName val="Valuation"/>
      <sheetName val="BUDGET"/>
      <sheetName val="EQUITY"/>
      <sheetName val="SENSITIVITY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TOTAL"/>
      <sheetName val="PROD"/>
      <sheetName val="TOTAL TYPE"/>
      <sheetName val="PROD TYPE"/>
      <sheetName val="CHECK"/>
      <sheetName val="26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perty"/>
      <sheetName val="Occ Rooms"/>
      <sheetName val="Rooms Rev"/>
      <sheetName val="F&amp;B"/>
      <sheetName val="Mkt SPG"/>
      <sheetName val="TMFIR"/>
      <sheetName val="Owners Expense"/>
      <sheetName val="Miscellaneous"/>
      <sheetName val="HotComps2000"/>
      <sheetName val="Capital Input"/>
      <sheetName val="#REF"/>
      <sheetName val="HOTCom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Madhu Villa"/>
    </sheetNames>
    <definedNames>
      <definedName name="Data.Top.Left"/>
    </defined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estment Cost "/>
      <sheetName val="Mortgage Amortization "/>
      <sheetName val="Asset depreciation"/>
      <sheetName val="5 year Proforma "/>
      <sheetName val="Variables"/>
    </sheetNames>
    <sheetDataSet>
      <sheetData sheetId="0" refreshError="1"/>
      <sheetData sheetId="1" refreshError="1"/>
      <sheetData sheetId="2"/>
      <sheetData sheetId="3" refreshError="1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"/>
      <sheetName val="Oasso"/>
      <sheetName val="Wd"/>
      <sheetName val="Ndcpl"/>
      <sheetName val="Oepl"/>
      <sheetName val="Rsedpl(119)"/>
      <sheetName val="Rsedpl(120)"/>
      <sheetName val="MJ47,48"/>
      <sheetName val="Gupta"/>
      <sheetName val="Ocpl-53"/>
      <sheetName val="Opd"/>
      <sheetName val="Curvature"/>
      <sheetName val="Figures in"/>
      <sheetName val="project ratio"/>
      <sheetName val="Summary"/>
      <sheetName val="ProfRatios"/>
      <sheetName val="CoP  &amp; MoF"/>
      <sheetName val="BalanceSheet"/>
      <sheetName val="Profitability"/>
      <sheetName val="ProjCashFlow"/>
      <sheetName val="Mul-Int"/>
      <sheetName val="int-mulcal"/>
      <sheetName val="Fan-Int"/>
      <sheetName val="Completed"/>
      <sheetName val="OngoingSpas&amp;sea"/>
      <sheetName val="SpasWork"/>
      <sheetName val="Ongoing-mul"/>
      <sheetName val="SpasCost"/>
      <sheetName val="Mul-Work"/>
      <sheetName val="SpasSale"/>
      <sheetName val="MulStatSale"/>
      <sheetName val="FanCost"/>
      <sheetName val="FanSale"/>
      <sheetName val="FanSaleII"/>
      <sheetName val="FanSaleI"/>
      <sheetName val="FanWorkII"/>
      <sheetName val="FanWorkI"/>
      <sheetName val="FAN stat."/>
      <sheetName val="Fantacy PRC"/>
      <sheetName val="PMD"/>
      <sheetName val="CMD"/>
      <sheetName val="Cash Flow - OMPL"/>
      <sheetName val="OMPL"/>
      <sheetName val="Obe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3 (2)"/>
      <sheetName val="RA"/>
      <sheetName val="Formulas"/>
      <sheetName val="Portfolio Summary"/>
      <sheetName val="GBW"/>
      <sheetName val="Set"/>
      <sheetName val="03 (2)"/>
      <sheetName val="Builtup Area"/>
      <sheetName val="Project Budget Worksheet"/>
      <sheetName val="Meas.-Hotel Part"/>
      <sheetName val="Current Bill MB ref"/>
      <sheetName val="PLAN_FEB97"/>
      <sheetName val="OpRes"/>
      <sheetName val="master"/>
      <sheetName val="Income Statements"/>
      <sheetName val="Sheet3 _2_"/>
      <sheetName val="#REF"/>
      <sheetName val="Sheet1"/>
      <sheetName val="IO LIST"/>
      <sheetName val="Fill this out first..."/>
      <sheetName val="ABP inputs"/>
      <sheetName val="Synergy Sales Budget"/>
      <sheetName val="DEPRE"/>
      <sheetName val="BBEuros"/>
      <sheetName val="QoQ Forecast"/>
      <sheetName val="InvoiceList"/>
      <sheetName val="Income &amp; Occupancy Customer"/>
      <sheetName val="RCC,Ret. Wall"/>
      <sheetName val="analysis"/>
      <sheetName val="Calculation (2)"/>
      <sheetName val="JCF"/>
      <sheetName val="Multiple output"/>
      <sheetName val="sheet6"/>
      <sheetName val="유통망계획"/>
      <sheetName val="Headings"/>
      <sheetName val="BOQ T4B"/>
      <sheetName val="Summary"/>
      <sheetName val="노무비"/>
      <sheetName val="F1a-Pile"/>
      <sheetName val="CV"/>
      <sheetName val="ES(Kor)"/>
      <sheetName val="INDIGINEOUS ITEMS "/>
      <sheetName val="fco"/>
      <sheetName val="Material "/>
      <sheetName val="Labour &amp; Plant"/>
      <sheetName val="Lead"/>
      <sheetName val="Main-Material"/>
      <sheetName val="Approved MTD Proj #'s"/>
      <sheetName val="Design"/>
      <sheetName val="BOQ"/>
      <sheetName val=" B3"/>
      <sheetName val=" B1"/>
      <sheetName val="beam-reinft-IIInd floor"/>
      <sheetName val="Load Details-220kV"/>
      <sheetName val="Aladdin Macro1"/>
      <sheetName val="BalSht"/>
      <sheetName val="Acc_10.5"/>
      <sheetName val="Global Assm."/>
      <sheetName val="MN T.B."/>
      <sheetName val="CFForecast detail"/>
      <sheetName val="Site Dev BOQ"/>
      <sheetName val="Break up Sheet"/>
      <sheetName val="TIll_Q_sal"/>
      <sheetName val="tiller"/>
      <sheetName val="Block A - BOQ"/>
      <sheetName val="Vind-BtB"/>
      <sheetName val="CABLE DATA"/>
      <sheetName val="strand"/>
      <sheetName val="Sheet3_(2)"/>
      <sheetName val="ABP_inputs"/>
      <sheetName val="Synergy_Sales_Budget"/>
      <sheetName val="Project_Budget_Worksheet"/>
      <sheetName val="QoQ_Forecast"/>
      <sheetName val="Income_Statements"/>
      <sheetName val="Sheet3__2_"/>
      <sheetName val="Income_&amp;_Occupancy_Customer"/>
      <sheetName val="RCC,Ret__Wall"/>
      <sheetName val="Calculation_(2)"/>
      <sheetName val="Multiple_output"/>
      <sheetName val="Builtup_Area"/>
      <sheetName val="BOQ_T4B"/>
      <sheetName val="INDIGINEOUS_ITEMS_"/>
      <sheetName val="Material_"/>
      <sheetName val="Labour_&amp;_Plant"/>
      <sheetName val="Approved_MTD_Proj_#'s"/>
      <sheetName val="_B3"/>
      <sheetName val="_B1"/>
      <sheetName val="beam-reinft-IIInd_floor"/>
      <sheetName val="Aladdin_Macro1"/>
      <sheetName val="Acc_10_5"/>
      <sheetName val="Global_Assm_"/>
      <sheetName val="MN_T_B_"/>
      <sheetName val="CFForecast_detail"/>
      <sheetName val="Site_Dev_BOQ"/>
      <sheetName val="Break_up_Sheet"/>
      <sheetName val="Load_Details-220kV"/>
      <sheetName val="Block_A_-_BOQ"/>
      <sheetName val="Sheet3_(2)1"/>
      <sheetName val="ABP_inputs1"/>
      <sheetName val="Synergy_Sales_Budget1"/>
      <sheetName val="Project_Budget_Worksheet1"/>
      <sheetName val="QoQ_Forecast1"/>
      <sheetName val="Income_Statements1"/>
      <sheetName val="Sheet3__2_1"/>
      <sheetName val="Income_&amp;_Occupancy_Customer1"/>
      <sheetName val="RCC,Ret__Wall1"/>
      <sheetName val="Calculation_(2)1"/>
      <sheetName val="Multiple_output1"/>
      <sheetName val="Builtup_Area1"/>
      <sheetName val="BOQ_T4B1"/>
      <sheetName val="INDIGINEOUS_ITEMS_1"/>
      <sheetName val="Material_1"/>
      <sheetName val="Labour_&amp;_Plant1"/>
      <sheetName val="Approved_MTD_Proj_#'s1"/>
      <sheetName val="_B31"/>
      <sheetName val="_B11"/>
      <sheetName val="beam-reinft-IIInd_floor1"/>
      <sheetName val="Aladdin_Macro11"/>
      <sheetName val="Acc_10_51"/>
      <sheetName val="Global_Assm_1"/>
      <sheetName val="MN_T_B_1"/>
      <sheetName val="CFForecast_detail1"/>
      <sheetName val="Site_Dev_BOQ1"/>
      <sheetName val="Break_up_Sheet1"/>
      <sheetName val="Load_Details-220kV1"/>
      <sheetName val="Block_A_-_BOQ1"/>
      <sheetName val="Sheet3_(2)2"/>
      <sheetName val="ABP_inputs2"/>
      <sheetName val="Synergy_Sales_Budget2"/>
      <sheetName val="Project_Budget_Worksheet2"/>
      <sheetName val="QoQ_Forecast2"/>
      <sheetName val="Income_Statements2"/>
      <sheetName val="Sheet3__2_2"/>
      <sheetName val="Income_&amp;_Occupancy_Customer2"/>
      <sheetName val="RCC,Ret__Wall2"/>
      <sheetName val="Calculation_(2)2"/>
      <sheetName val="Multiple_output2"/>
      <sheetName val="Builtup_Area2"/>
      <sheetName val="BOQ_T4B2"/>
      <sheetName val="INDIGINEOUS_ITEMS_2"/>
      <sheetName val="Material_2"/>
      <sheetName val="Labour_&amp;_Plant2"/>
      <sheetName val="Approved_MTD_Proj_#'s2"/>
      <sheetName val="_B32"/>
      <sheetName val="_B12"/>
      <sheetName val="beam-reinft-IIInd_floor2"/>
      <sheetName val="Aladdin_Macro12"/>
      <sheetName val="Acc_10_52"/>
      <sheetName val="Global_Assm_2"/>
      <sheetName val="MN_T_B_2"/>
      <sheetName val="CFForecast_detail2"/>
      <sheetName val="Site_Dev_BOQ2"/>
      <sheetName val="Break_up_Sheet2"/>
      <sheetName val="Load_Details-220kV2"/>
      <sheetName val="Block_A_-_BOQ2"/>
      <sheetName val="Sheet3_(2)3"/>
      <sheetName val="ABP_inputs3"/>
      <sheetName val="Synergy_Sales_Budget3"/>
      <sheetName val="Project_Budget_Worksheet3"/>
      <sheetName val="QoQ_Forecast3"/>
      <sheetName val="Income_Statements3"/>
      <sheetName val="Sheet3__2_3"/>
      <sheetName val="Income_&amp;_Occupancy_Customer3"/>
      <sheetName val="RCC,Ret__Wall3"/>
      <sheetName val="Calculation_(2)3"/>
      <sheetName val="Multiple_output3"/>
      <sheetName val="Builtup_Area3"/>
      <sheetName val="BOQ_T4B3"/>
      <sheetName val="INDIGINEOUS_ITEMS_3"/>
      <sheetName val="Material_3"/>
      <sheetName val="Labour_&amp;_Plant3"/>
      <sheetName val="Approved_MTD_Proj_#'s3"/>
      <sheetName val="_B33"/>
      <sheetName val="_B13"/>
      <sheetName val="beam-reinft-IIInd_floor3"/>
      <sheetName val="Aladdin_Macro13"/>
      <sheetName val="Acc_10_53"/>
      <sheetName val="Global_Assm_3"/>
      <sheetName val="MN_T_B_3"/>
      <sheetName val="CFForecast_detail3"/>
      <sheetName val="Site_Dev_BOQ3"/>
      <sheetName val="Break_up_Sheet3"/>
      <sheetName val="Load_Details-220kV3"/>
      <sheetName val="Block_A_-_BOQ3"/>
      <sheetName val="Sheet3_(2)4"/>
      <sheetName val="ABP_inputs4"/>
      <sheetName val="Synergy_Sales_Budget4"/>
      <sheetName val="Project_Budget_Worksheet4"/>
      <sheetName val="QoQ_Forecast4"/>
      <sheetName val="Income_Statements4"/>
      <sheetName val="Sheet3__2_4"/>
      <sheetName val="Income_&amp;_Occupancy_Customer4"/>
      <sheetName val="RCC,Ret__Wall4"/>
      <sheetName val="Calculation_(2)4"/>
      <sheetName val="Multiple_output4"/>
      <sheetName val="Builtup_Area4"/>
      <sheetName val="BOQ_T4B4"/>
      <sheetName val="INDIGINEOUS_ITEMS_4"/>
      <sheetName val="Material_4"/>
      <sheetName val="Labour_&amp;_Plant4"/>
      <sheetName val="Approved_MTD_Proj_#'s4"/>
      <sheetName val="_B34"/>
      <sheetName val="_B14"/>
      <sheetName val="beam-reinft-IIInd_floor4"/>
      <sheetName val="Aladdin_Macro14"/>
      <sheetName val="Acc_10_54"/>
      <sheetName val="Global_Assm_4"/>
      <sheetName val="MN_T_B_4"/>
      <sheetName val="CFForecast_detail4"/>
      <sheetName val="Site_Dev_BOQ4"/>
      <sheetName val="Break_up_Sheet4"/>
      <sheetName val="Load_Details-220kV4"/>
      <sheetName val="Block_A_-_BOQ4"/>
      <sheetName val="download"/>
      <sheetName val="170810-lease tax"/>
      <sheetName val="Rollup Summary"/>
      <sheetName val="Sheet2"/>
      <sheetName val="Depreciation"/>
      <sheetName val="CapitalOutlay"/>
      <sheetName val="Assum"/>
      <sheetName val=" Acc. Sched."/>
      <sheetName val="1st flr"/>
      <sheetName val="Civil Boq"/>
      <sheetName val="Cost_any"/>
      <sheetName val="compu"/>
      <sheetName val="Fin Sum"/>
      <sheetName val="Sensitivity"/>
      <sheetName val="WIng F(Typical)"/>
      <sheetName val="Input"/>
      <sheetName val="Summ"/>
      <sheetName val="Fossil_DCF"/>
      <sheetName val="SOPMA DD"/>
      <sheetName val="Beam at Ground flr lvl(Steel)"/>
      <sheetName val="INDEX"/>
      <sheetName val="AREAS"/>
      <sheetName val="sumary"/>
      <sheetName val="1st -vpd"/>
      <sheetName val="Inputs"/>
      <sheetName val="Legal Risk Analysis"/>
      <sheetName val="Data"/>
      <sheetName val="Variables_x"/>
      <sheetName val="Variables"/>
      <sheetName val="Architectural Summary"/>
      <sheetName val="TB_FOR_MIS"/>
      <sheetName val="Area"/>
      <sheetName val="TB FOR MIS"/>
      <sheetName val="INPUT SHEET"/>
      <sheetName val="Hot"/>
      <sheetName val="Assumptions"/>
      <sheetName val="Mico"/>
      <sheetName val="EBITDA"/>
      <sheetName val="IMPORT T12"/>
      <sheetName val="van khuon"/>
      <sheetName val="Names"/>
      <sheetName val="Introduction"/>
      <sheetName val="IDC macro"/>
      <sheetName val="SALE"/>
      <sheetName val="March Analysts"/>
      <sheetName val="SCH-E-1"/>
      <sheetName val="BIPR"/>
      <sheetName val="BPCA"/>
      <sheetName val="BBRS"/>
      <sheetName val="KPM DT"/>
      <sheetName val="F"/>
      <sheetName val="EXHIBIT&quot; T&quot;"/>
      <sheetName val="Turnover"/>
      <sheetName val="Non-Factory"/>
      <sheetName val="Publicbuilding"/>
      <sheetName val="extra work elec bill "/>
      <sheetName val="RCC Rates"/>
      <sheetName val="conc-foot-gradeslab"/>
      <sheetName val="Material List "/>
      <sheetName val="Master list"/>
      <sheetName val="Labour List"/>
      <sheetName val="Material List"/>
      <sheetName val="Labor abs-NMR"/>
      <sheetName val="PLGroupings"/>
      <sheetName val="Results"/>
      <sheetName val="Rates"/>
      <sheetName val="SCHEDULE"/>
      <sheetName val="Database"/>
      <sheetName val="schedule nos"/>
      <sheetName val="WT-LIST"/>
      <sheetName val="Material"/>
      <sheetName val="NEW-IDs Fun &amp; Group"/>
      <sheetName val="XZLC003_PART1"/>
      <sheetName val="q-details"/>
      <sheetName val="final abstract"/>
      <sheetName val="Rate analysis"/>
      <sheetName val="02"/>
      <sheetName val="03"/>
      <sheetName val="04"/>
      <sheetName val="01"/>
      <sheetName val="sept-plan"/>
      <sheetName val="Occ"/>
      <sheetName val="Demand"/>
      <sheetName val="Ref"/>
      <sheetName val="Main Sheet (MTD)"/>
      <sheetName val="Consl Daily Report"/>
      <sheetName val="Preside"/>
      <sheetName val="balance sheet"/>
      <sheetName val="classes"/>
      <sheetName val="IT Block"/>
      <sheetName val="Location CODE"/>
      <sheetName val="Location TYPE"/>
      <sheetName val="sub class"/>
      <sheetName val=" sub Loc "/>
      <sheetName val="Company"/>
      <sheetName val="LBO"/>
      <sheetName val="EDS  Bestshore Migration"/>
      <sheetName val="NewCo"/>
      <sheetName val="Summary Excise"/>
      <sheetName val="Grouping Master"/>
      <sheetName val="LISTS"/>
      <sheetName val="02022005"/>
      <sheetName val="16022005"/>
      <sheetName val="05012005"/>
      <sheetName val="19012005"/>
      <sheetName val="02032005"/>
      <sheetName val="16032005"/>
      <sheetName val="30032005"/>
      <sheetName val="van_khuon"/>
      <sheetName val="IDC_macro"/>
      <sheetName val="Portfolio_Summary"/>
      <sheetName val="Current_Bill_MB_ref"/>
      <sheetName val="Meas_-Hotel_Part"/>
      <sheetName val="Fin_Sum"/>
      <sheetName val="BS"/>
      <sheetName val="Other BS Sch 5-9"/>
      <sheetName val="Excess Calc"/>
      <sheetName val="RES-PLANNING"/>
      <sheetName val="10. &amp; 11. Rate Code &amp; BQ"/>
      <sheetName val="Code"/>
      <sheetName val="new_data"/>
      <sheetName val="earnmodl"/>
      <sheetName val="Dom Cell (IS)"/>
      <sheetName val="RNT"/>
      <sheetName val="Combi"/>
      <sheetName val="FlashMgtMo"/>
      <sheetName val="FlashMgtYTD"/>
      <sheetName val="QoQ In Lakhs"/>
      <sheetName val="Main workings"/>
      <sheetName val="GENERAL2"/>
      <sheetName val="P &amp; L"/>
      <sheetName val="YTD"/>
      <sheetName val="Pay_Sep06"/>
      <sheetName val="Balance Sheet "/>
      <sheetName val="Master Price List"/>
      <sheetName val="reference"/>
      <sheetName val="vb 9&amp;10"/>
      <sheetName val="AOR"/>
      <sheetName val="Factor_Sheet"/>
      <sheetName val="MASTER_RATE ANALYSIS"/>
      <sheetName val="Valuation - block 2"/>
      <sheetName val="International"/>
      <sheetName val="Internet"/>
      <sheetName val="Base Assumptions"/>
      <sheetName val="FITZ MORT 94"/>
      <sheetName val="Goldberg Portfolio Combined"/>
      <sheetName val="Intaccrual"/>
      <sheetName val="SBU"/>
      <sheetName val="GenAssump"/>
      <sheetName val="TB"/>
      <sheetName val="A-Mum"/>
      <sheetName val="ras"/>
      <sheetName val="BKCSTOCKVAL"/>
      <sheetName val="MAHSTOCKVAL"/>
      <sheetName val="Portfolio_Summary1"/>
      <sheetName val="Current_Bill_MB_ref1"/>
      <sheetName val="Meas_-Hotel_Part1"/>
      <sheetName val="Quotation"/>
      <sheetName val="RCC_Ret_ Wall"/>
      <sheetName val="IMPORT_T12"/>
      <sheetName val="KPM_DT"/>
      <sheetName val="Task"/>
      <sheetName val="M-2 Adjusted"/>
      <sheetName val="OpTrack"/>
      <sheetName val="DET0900"/>
      <sheetName val="CashFlow"/>
      <sheetName val="Theatre mgmt cont"/>
      <sheetName val="Training Deposits coding"/>
      <sheetName val="CARO"/>
      <sheetName val="Params"/>
    </sheetNames>
    <sheetDataSet>
      <sheetData sheetId="0" refreshError="1">
        <row r="65">
          <cell r="A65" t="str">
            <v>(II)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>
        <row r="65">
          <cell r="A65" t="str">
            <v>(II)</v>
          </cell>
        </row>
      </sheetData>
      <sheetData sheetId="109">
        <row r="65">
          <cell r="A65" t="str">
            <v>(II)</v>
          </cell>
        </row>
      </sheetData>
      <sheetData sheetId="110">
        <row r="65">
          <cell r="A65" t="str">
            <v>(II)</v>
          </cell>
        </row>
      </sheetData>
      <sheetData sheetId="111">
        <row r="65">
          <cell r="A65" t="str">
            <v>(II)</v>
          </cell>
        </row>
      </sheetData>
      <sheetData sheetId="112">
        <row r="65">
          <cell r="A65" t="str">
            <v>(II)</v>
          </cell>
        </row>
      </sheetData>
      <sheetData sheetId="113">
        <row r="65">
          <cell r="A65" t="str">
            <v>(II)</v>
          </cell>
        </row>
      </sheetData>
      <sheetData sheetId="114">
        <row r="65">
          <cell r="A65" t="str">
            <v>(II)</v>
          </cell>
        </row>
      </sheetData>
      <sheetData sheetId="115">
        <row r="65">
          <cell r="A65" t="str">
            <v>(II)</v>
          </cell>
        </row>
      </sheetData>
      <sheetData sheetId="116">
        <row r="65">
          <cell r="A65" t="str">
            <v>(II)</v>
          </cell>
        </row>
      </sheetData>
      <sheetData sheetId="117">
        <row r="65">
          <cell r="A65" t="str">
            <v>(II)</v>
          </cell>
        </row>
      </sheetData>
      <sheetData sheetId="118">
        <row r="65">
          <cell r="A65" t="str">
            <v>(II)</v>
          </cell>
        </row>
      </sheetData>
      <sheetData sheetId="119">
        <row r="65">
          <cell r="A65" t="str">
            <v>(II)</v>
          </cell>
        </row>
      </sheetData>
      <sheetData sheetId="120">
        <row r="65">
          <cell r="A65" t="str">
            <v>(II)</v>
          </cell>
        </row>
      </sheetData>
      <sheetData sheetId="121">
        <row r="65">
          <cell r="A65" t="str">
            <v>(II)</v>
          </cell>
        </row>
      </sheetData>
      <sheetData sheetId="122">
        <row r="65">
          <cell r="A65" t="str">
            <v>(II)</v>
          </cell>
        </row>
      </sheetData>
      <sheetData sheetId="123">
        <row r="65">
          <cell r="A65" t="str">
            <v>(II)</v>
          </cell>
        </row>
      </sheetData>
      <sheetData sheetId="124">
        <row r="65">
          <cell r="A65" t="str">
            <v>(II)</v>
          </cell>
        </row>
      </sheetData>
      <sheetData sheetId="125">
        <row r="65">
          <cell r="A65" t="str">
            <v>(II)</v>
          </cell>
        </row>
      </sheetData>
      <sheetData sheetId="126">
        <row r="65">
          <cell r="A65" t="str">
            <v>(II)</v>
          </cell>
        </row>
      </sheetData>
      <sheetData sheetId="127">
        <row r="65">
          <cell r="A65" t="str">
            <v>(II)</v>
          </cell>
        </row>
      </sheetData>
      <sheetData sheetId="128">
        <row r="65">
          <cell r="A65" t="str">
            <v>(II)</v>
          </cell>
        </row>
      </sheetData>
      <sheetData sheetId="129">
        <row r="65">
          <cell r="A65" t="str">
            <v>(II)</v>
          </cell>
        </row>
      </sheetData>
      <sheetData sheetId="130">
        <row r="65">
          <cell r="A65" t="str">
            <v>(II)</v>
          </cell>
        </row>
      </sheetData>
      <sheetData sheetId="131">
        <row r="65">
          <cell r="A65" t="str">
            <v>(II)</v>
          </cell>
        </row>
      </sheetData>
      <sheetData sheetId="132">
        <row r="65">
          <cell r="A65" t="str">
            <v>(II)</v>
          </cell>
        </row>
      </sheetData>
      <sheetData sheetId="133">
        <row r="65">
          <cell r="A65" t="str">
            <v>(II)</v>
          </cell>
        </row>
      </sheetData>
      <sheetData sheetId="134">
        <row r="65">
          <cell r="A65" t="str">
            <v>(II)</v>
          </cell>
        </row>
      </sheetData>
      <sheetData sheetId="135">
        <row r="65">
          <cell r="A65" t="str">
            <v>(II)</v>
          </cell>
        </row>
      </sheetData>
      <sheetData sheetId="136">
        <row r="65">
          <cell r="A65" t="str">
            <v>(II)</v>
          </cell>
        </row>
      </sheetData>
      <sheetData sheetId="137">
        <row r="65">
          <cell r="A65" t="str">
            <v>(II)</v>
          </cell>
        </row>
      </sheetData>
      <sheetData sheetId="138">
        <row r="65">
          <cell r="A65" t="str">
            <v>(II)</v>
          </cell>
        </row>
      </sheetData>
      <sheetData sheetId="139">
        <row r="65">
          <cell r="A65" t="str">
            <v>(II)</v>
          </cell>
        </row>
      </sheetData>
      <sheetData sheetId="140">
        <row r="65">
          <cell r="A65" t="str">
            <v>(II)</v>
          </cell>
        </row>
      </sheetData>
      <sheetData sheetId="141">
        <row r="65">
          <cell r="A65" t="str">
            <v>(II)</v>
          </cell>
        </row>
      </sheetData>
      <sheetData sheetId="142">
        <row r="65">
          <cell r="A65" t="str">
            <v>(II)</v>
          </cell>
        </row>
      </sheetData>
      <sheetData sheetId="143">
        <row r="65">
          <cell r="A65" t="str">
            <v>(II)</v>
          </cell>
        </row>
      </sheetData>
      <sheetData sheetId="144">
        <row r="65">
          <cell r="A65" t="str">
            <v>(II)</v>
          </cell>
        </row>
      </sheetData>
      <sheetData sheetId="145">
        <row r="65">
          <cell r="A65" t="str">
            <v>(II)</v>
          </cell>
        </row>
      </sheetData>
      <sheetData sheetId="146">
        <row r="65">
          <cell r="A65" t="str">
            <v>(II)</v>
          </cell>
        </row>
      </sheetData>
      <sheetData sheetId="147">
        <row r="65">
          <cell r="A65" t="str">
            <v>(II)</v>
          </cell>
        </row>
      </sheetData>
      <sheetData sheetId="148">
        <row r="65">
          <cell r="A65" t="str">
            <v>(II)</v>
          </cell>
        </row>
      </sheetData>
      <sheetData sheetId="149">
        <row r="65">
          <cell r="A65" t="str">
            <v>(II)</v>
          </cell>
        </row>
      </sheetData>
      <sheetData sheetId="150">
        <row r="65">
          <cell r="A65" t="str">
            <v>(II)</v>
          </cell>
        </row>
      </sheetData>
      <sheetData sheetId="151">
        <row r="65">
          <cell r="A65" t="str">
            <v>(II)</v>
          </cell>
        </row>
      </sheetData>
      <sheetData sheetId="152">
        <row r="65">
          <cell r="A65" t="str">
            <v>(II)</v>
          </cell>
        </row>
      </sheetData>
      <sheetData sheetId="153">
        <row r="65">
          <cell r="A65" t="str">
            <v>(II)</v>
          </cell>
        </row>
      </sheetData>
      <sheetData sheetId="154">
        <row r="65">
          <cell r="A65" t="str">
            <v>(II)</v>
          </cell>
        </row>
      </sheetData>
      <sheetData sheetId="155">
        <row r="65">
          <cell r="A65" t="str">
            <v>(II)</v>
          </cell>
        </row>
      </sheetData>
      <sheetData sheetId="156">
        <row r="65">
          <cell r="A65" t="str">
            <v>(II)</v>
          </cell>
        </row>
      </sheetData>
      <sheetData sheetId="157">
        <row r="65">
          <cell r="A65" t="str">
            <v>(II)</v>
          </cell>
        </row>
      </sheetData>
      <sheetData sheetId="158">
        <row r="65">
          <cell r="A65" t="str">
            <v>(II)</v>
          </cell>
        </row>
      </sheetData>
      <sheetData sheetId="159">
        <row r="65">
          <cell r="A65" t="str">
            <v>(II)</v>
          </cell>
        </row>
      </sheetData>
      <sheetData sheetId="160">
        <row r="65">
          <cell r="A65" t="str">
            <v>(II)</v>
          </cell>
        </row>
      </sheetData>
      <sheetData sheetId="161">
        <row r="65">
          <cell r="A65" t="str">
            <v>(II)</v>
          </cell>
        </row>
      </sheetData>
      <sheetData sheetId="162">
        <row r="65">
          <cell r="A65" t="str">
            <v>(II)</v>
          </cell>
        </row>
      </sheetData>
      <sheetData sheetId="163">
        <row r="65">
          <cell r="A65" t="str">
            <v>(II)</v>
          </cell>
        </row>
      </sheetData>
      <sheetData sheetId="164">
        <row r="65">
          <cell r="A65" t="str">
            <v>(II)</v>
          </cell>
        </row>
      </sheetData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 refreshError="1"/>
      <sheetData sheetId="301" refreshError="1"/>
      <sheetData sheetId="302" refreshError="1"/>
      <sheetData sheetId="303"/>
      <sheetData sheetId="304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/>
      <sheetData sheetId="367"/>
      <sheetData sheetId="368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34217-5D4D-4F97-999D-F4EA9F727BAF}">
  <sheetPr>
    <pageSetUpPr fitToPage="1"/>
  </sheetPr>
  <dimension ref="A1:K20"/>
  <sheetViews>
    <sheetView tabSelected="1" workbookViewId="0">
      <selection activeCell="G9" sqref="G9"/>
    </sheetView>
  </sheetViews>
  <sheetFormatPr defaultRowHeight="15" x14ac:dyDescent="0.25"/>
  <cols>
    <col min="1" max="1" width="61.28515625" style="4" bestFit="1" customWidth="1"/>
    <col min="2" max="2" width="13.7109375" customWidth="1"/>
    <col min="3" max="3" width="15.28515625" customWidth="1"/>
    <col min="4" max="4" width="14.7109375" customWidth="1"/>
    <col min="5" max="5" width="14.42578125" style="17" customWidth="1"/>
    <col min="6" max="6" width="13.140625" style="17" bestFit="1" customWidth="1"/>
    <col min="7" max="7" width="11.42578125" style="17" bestFit="1" customWidth="1"/>
    <col min="8" max="9" width="12.7109375" style="17" bestFit="1" customWidth="1"/>
    <col min="10" max="10" width="7.7109375" bestFit="1" customWidth="1"/>
    <col min="11" max="11" width="39.5703125" bestFit="1" customWidth="1"/>
    <col min="12" max="12" width="22.7109375" bestFit="1" customWidth="1"/>
    <col min="255" max="255" width="4" bestFit="1" customWidth="1"/>
    <col min="256" max="256" width="51.85546875" bestFit="1" customWidth="1"/>
    <col min="257" max="257" width="16.140625" bestFit="1" customWidth="1"/>
    <col min="258" max="258" width="11.42578125" bestFit="1" customWidth="1"/>
    <col min="259" max="259" width="16" bestFit="1" customWidth="1"/>
    <col min="511" max="511" width="4" bestFit="1" customWidth="1"/>
    <col min="512" max="512" width="51.85546875" bestFit="1" customWidth="1"/>
    <col min="513" max="513" width="16.140625" bestFit="1" customWidth="1"/>
    <col min="514" max="514" width="11.42578125" bestFit="1" customWidth="1"/>
    <col min="515" max="515" width="16" bestFit="1" customWidth="1"/>
    <col min="767" max="767" width="4" bestFit="1" customWidth="1"/>
    <col min="768" max="768" width="51.85546875" bestFit="1" customWidth="1"/>
    <col min="769" max="769" width="16.140625" bestFit="1" customWidth="1"/>
    <col min="770" max="770" width="11.42578125" bestFit="1" customWidth="1"/>
    <col min="771" max="771" width="16" bestFit="1" customWidth="1"/>
    <col min="1023" max="1023" width="4" bestFit="1" customWidth="1"/>
    <col min="1024" max="1024" width="51.85546875" bestFit="1" customWidth="1"/>
    <col min="1025" max="1025" width="16.140625" bestFit="1" customWidth="1"/>
    <col min="1026" max="1026" width="11.42578125" bestFit="1" customWidth="1"/>
    <col min="1027" max="1027" width="16" bestFit="1" customWidth="1"/>
    <col min="1279" max="1279" width="4" bestFit="1" customWidth="1"/>
    <col min="1280" max="1280" width="51.85546875" bestFit="1" customWidth="1"/>
    <col min="1281" max="1281" width="16.140625" bestFit="1" customWidth="1"/>
    <col min="1282" max="1282" width="11.42578125" bestFit="1" customWidth="1"/>
    <col min="1283" max="1283" width="16" bestFit="1" customWidth="1"/>
    <col min="1535" max="1535" width="4" bestFit="1" customWidth="1"/>
    <col min="1536" max="1536" width="51.85546875" bestFit="1" customWidth="1"/>
    <col min="1537" max="1537" width="16.140625" bestFit="1" customWidth="1"/>
    <col min="1538" max="1538" width="11.42578125" bestFit="1" customWidth="1"/>
    <col min="1539" max="1539" width="16" bestFit="1" customWidth="1"/>
    <col min="1791" max="1791" width="4" bestFit="1" customWidth="1"/>
    <col min="1792" max="1792" width="51.85546875" bestFit="1" customWidth="1"/>
    <col min="1793" max="1793" width="16.140625" bestFit="1" customWidth="1"/>
    <col min="1794" max="1794" width="11.42578125" bestFit="1" customWidth="1"/>
    <col min="1795" max="1795" width="16" bestFit="1" customWidth="1"/>
    <col min="2047" max="2047" width="4" bestFit="1" customWidth="1"/>
    <col min="2048" max="2048" width="51.85546875" bestFit="1" customWidth="1"/>
    <col min="2049" max="2049" width="16.140625" bestFit="1" customWidth="1"/>
    <col min="2050" max="2050" width="11.42578125" bestFit="1" customWidth="1"/>
    <col min="2051" max="2051" width="16" bestFit="1" customWidth="1"/>
    <col min="2303" max="2303" width="4" bestFit="1" customWidth="1"/>
    <col min="2304" max="2304" width="51.85546875" bestFit="1" customWidth="1"/>
    <col min="2305" max="2305" width="16.140625" bestFit="1" customWidth="1"/>
    <col min="2306" max="2306" width="11.42578125" bestFit="1" customWidth="1"/>
    <col min="2307" max="2307" width="16" bestFit="1" customWidth="1"/>
    <col min="2559" max="2559" width="4" bestFit="1" customWidth="1"/>
    <col min="2560" max="2560" width="51.85546875" bestFit="1" customWidth="1"/>
    <col min="2561" max="2561" width="16.140625" bestFit="1" customWidth="1"/>
    <col min="2562" max="2562" width="11.42578125" bestFit="1" customWidth="1"/>
    <col min="2563" max="2563" width="16" bestFit="1" customWidth="1"/>
    <col min="2815" max="2815" width="4" bestFit="1" customWidth="1"/>
    <col min="2816" max="2816" width="51.85546875" bestFit="1" customWidth="1"/>
    <col min="2817" max="2817" width="16.140625" bestFit="1" customWidth="1"/>
    <col min="2818" max="2818" width="11.42578125" bestFit="1" customWidth="1"/>
    <col min="2819" max="2819" width="16" bestFit="1" customWidth="1"/>
    <col min="3071" max="3071" width="4" bestFit="1" customWidth="1"/>
    <col min="3072" max="3072" width="51.85546875" bestFit="1" customWidth="1"/>
    <col min="3073" max="3073" width="16.140625" bestFit="1" customWidth="1"/>
    <col min="3074" max="3074" width="11.42578125" bestFit="1" customWidth="1"/>
    <col min="3075" max="3075" width="16" bestFit="1" customWidth="1"/>
    <col min="3327" max="3327" width="4" bestFit="1" customWidth="1"/>
    <col min="3328" max="3328" width="51.85546875" bestFit="1" customWidth="1"/>
    <col min="3329" max="3329" width="16.140625" bestFit="1" customWidth="1"/>
    <col min="3330" max="3330" width="11.42578125" bestFit="1" customWidth="1"/>
    <col min="3331" max="3331" width="16" bestFit="1" customWidth="1"/>
    <col min="3583" max="3583" width="4" bestFit="1" customWidth="1"/>
    <col min="3584" max="3584" width="51.85546875" bestFit="1" customWidth="1"/>
    <col min="3585" max="3585" width="16.140625" bestFit="1" customWidth="1"/>
    <col min="3586" max="3586" width="11.42578125" bestFit="1" customWidth="1"/>
    <col min="3587" max="3587" width="16" bestFit="1" customWidth="1"/>
    <col min="3839" max="3839" width="4" bestFit="1" customWidth="1"/>
    <col min="3840" max="3840" width="51.85546875" bestFit="1" customWidth="1"/>
    <col min="3841" max="3841" width="16.140625" bestFit="1" customWidth="1"/>
    <col min="3842" max="3842" width="11.42578125" bestFit="1" customWidth="1"/>
    <col min="3843" max="3843" width="16" bestFit="1" customWidth="1"/>
    <col min="4095" max="4095" width="4" bestFit="1" customWidth="1"/>
    <col min="4096" max="4096" width="51.85546875" bestFit="1" customWidth="1"/>
    <col min="4097" max="4097" width="16.140625" bestFit="1" customWidth="1"/>
    <col min="4098" max="4098" width="11.42578125" bestFit="1" customWidth="1"/>
    <col min="4099" max="4099" width="16" bestFit="1" customWidth="1"/>
    <col min="4351" max="4351" width="4" bestFit="1" customWidth="1"/>
    <col min="4352" max="4352" width="51.85546875" bestFit="1" customWidth="1"/>
    <col min="4353" max="4353" width="16.140625" bestFit="1" customWidth="1"/>
    <col min="4354" max="4354" width="11.42578125" bestFit="1" customWidth="1"/>
    <col min="4355" max="4355" width="16" bestFit="1" customWidth="1"/>
    <col min="4607" max="4607" width="4" bestFit="1" customWidth="1"/>
    <col min="4608" max="4608" width="51.85546875" bestFit="1" customWidth="1"/>
    <col min="4609" max="4609" width="16.140625" bestFit="1" customWidth="1"/>
    <col min="4610" max="4610" width="11.42578125" bestFit="1" customWidth="1"/>
    <col min="4611" max="4611" width="16" bestFit="1" customWidth="1"/>
    <col min="4863" max="4863" width="4" bestFit="1" customWidth="1"/>
    <col min="4864" max="4864" width="51.85546875" bestFit="1" customWidth="1"/>
    <col min="4865" max="4865" width="16.140625" bestFit="1" customWidth="1"/>
    <col min="4866" max="4866" width="11.42578125" bestFit="1" customWidth="1"/>
    <col min="4867" max="4867" width="16" bestFit="1" customWidth="1"/>
    <col min="5119" max="5119" width="4" bestFit="1" customWidth="1"/>
    <col min="5120" max="5120" width="51.85546875" bestFit="1" customWidth="1"/>
    <col min="5121" max="5121" width="16.140625" bestFit="1" customWidth="1"/>
    <col min="5122" max="5122" width="11.42578125" bestFit="1" customWidth="1"/>
    <col min="5123" max="5123" width="16" bestFit="1" customWidth="1"/>
    <col min="5375" max="5375" width="4" bestFit="1" customWidth="1"/>
    <col min="5376" max="5376" width="51.85546875" bestFit="1" customWidth="1"/>
    <col min="5377" max="5377" width="16.140625" bestFit="1" customWidth="1"/>
    <col min="5378" max="5378" width="11.42578125" bestFit="1" customWidth="1"/>
    <col min="5379" max="5379" width="16" bestFit="1" customWidth="1"/>
    <col min="5631" max="5631" width="4" bestFit="1" customWidth="1"/>
    <col min="5632" max="5632" width="51.85546875" bestFit="1" customWidth="1"/>
    <col min="5633" max="5633" width="16.140625" bestFit="1" customWidth="1"/>
    <col min="5634" max="5634" width="11.42578125" bestFit="1" customWidth="1"/>
    <col min="5635" max="5635" width="16" bestFit="1" customWidth="1"/>
    <col min="5887" max="5887" width="4" bestFit="1" customWidth="1"/>
    <col min="5888" max="5888" width="51.85546875" bestFit="1" customWidth="1"/>
    <col min="5889" max="5889" width="16.140625" bestFit="1" customWidth="1"/>
    <col min="5890" max="5890" width="11.42578125" bestFit="1" customWidth="1"/>
    <col min="5891" max="5891" width="16" bestFit="1" customWidth="1"/>
    <col min="6143" max="6143" width="4" bestFit="1" customWidth="1"/>
    <col min="6144" max="6144" width="51.85546875" bestFit="1" customWidth="1"/>
    <col min="6145" max="6145" width="16.140625" bestFit="1" customWidth="1"/>
    <col min="6146" max="6146" width="11.42578125" bestFit="1" customWidth="1"/>
    <col min="6147" max="6147" width="16" bestFit="1" customWidth="1"/>
    <col min="6399" max="6399" width="4" bestFit="1" customWidth="1"/>
    <col min="6400" max="6400" width="51.85546875" bestFit="1" customWidth="1"/>
    <col min="6401" max="6401" width="16.140625" bestFit="1" customWidth="1"/>
    <col min="6402" max="6402" width="11.42578125" bestFit="1" customWidth="1"/>
    <col min="6403" max="6403" width="16" bestFit="1" customWidth="1"/>
    <col min="6655" max="6655" width="4" bestFit="1" customWidth="1"/>
    <col min="6656" max="6656" width="51.85546875" bestFit="1" customWidth="1"/>
    <col min="6657" max="6657" width="16.140625" bestFit="1" customWidth="1"/>
    <col min="6658" max="6658" width="11.42578125" bestFit="1" customWidth="1"/>
    <col min="6659" max="6659" width="16" bestFit="1" customWidth="1"/>
    <col min="6911" max="6911" width="4" bestFit="1" customWidth="1"/>
    <col min="6912" max="6912" width="51.85546875" bestFit="1" customWidth="1"/>
    <col min="6913" max="6913" width="16.140625" bestFit="1" customWidth="1"/>
    <col min="6914" max="6914" width="11.42578125" bestFit="1" customWidth="1"/>
    <col min="6915" max="6915" width="16" bestFit="1" customWidth="1"/>
    <col min="7167" max="7167" width="4" bestFit="1" customWidth="1"/>
    <col min="7168" max="7168" width="51.85546875" bestFit="1" customWidth="1"/>
    <col min="7169" max="7169" width="16.140625" bestFit="1" customWidth="1"/>
    <col min="7170" max="7170" width="11.42578125" bestFit="1" customWidth="1"/>
    <col min="7171" max="7171" width="16" bestFit="1" customWidth="1"/>
    <col min="7423" max="7423" width="4" bestFit="1" customWidth="1"/>
    <col min="7424" max="7424" width="51.85546875" bestFit="1" customWidth="1"/>
    <col min="7425" max="7425" width="16.140625" bestFit="1" customWidth="1"/>
    <col min="7426" max="7426" width="11.42578125" bestFit="1" customWidth="1"/>
    <col min="7427" max="7427" width="16" bestFit="1" customWidth="1"/>
    <col min="7679" max="7679" width="4" bestFit="1" customWidth="1"/>
    <col min="7680" max="7680" width="51.85546875" bestFit="1" customWidth="1"/>
    <col min="7681" max="7681" width="16.140625" bestFit="1" customWidth="1"/>
    <col min="7682" max="7682" width="11.42578125" bestFit="1" customWidth="1"/>
    <col min="7683" max="7683" width="16" bestFit="1" customWidth="1"/>
    <col min="7935" max="7935" width="4" bestFit="1" customWidth="1"/>
    <col min="7936" max="7936" width="51.85546875" bestFit="1" customWidth="1"/>
    <col min="7937" max="7937" width="16.140625" bestFit="1" customWidth="1"/>
    <col min="7938" max="7938" width="11.42578125" bestFit="1" customWidth="1"/>
    <col min="7939" max="7939" width="16" bestFit="1" customWidth="1"/>
    <col min="8191" max="8191" width="4" bestFit="1" customWidth="1"/>
    <col min="8192" max="8192" width="51.85546875" bestFit="1" customWidth="1"/>
    <col min="8193" max="8193" width="16.140625" bestFit="1" customWidth="1"/>
    <col min="8194" max="8194" width="11.42578125" bestFit="1" customWidth="1"/>
    <col min="8195" max="8195" width="16" bestFit="1" customWidth="1"/>
    <col min="8447" max="8447" width="4" bestFit="1" customWidth="1"/>
    <col min="8448" max="8448" width="51.85546875" bestFit="1" customWidth="1"/>
    <col min="8449" max="8449" width="16.140625" bestFit="1" customWidth="1"/>
    <col min="8450" max="8450" width="11.42578125" bestFit="1" customWidth="1"/>
    <col min="8451" max="8451" width="16" bestFit="1" customWidth="1"/>
    <col min="8703" max="8703" width="4" bestFit="1" customWidth="1"/>
    <col min="8704" max="8704" width="51.85546875" bestFit="1" customWidth="1"/>
    <col min="8705" max="8705" width="16.140625" bestFit="1" customWidth="1"/>
    <col min="8706" max="8706" width="11.42578125" bestFit="1" customWidth="1"/>
    <col min="8707" max="8707" width="16" bestFit="1" customWidth="1"/>
    <col min="8959" max="8959" width="4" bestFit="1" customWidth="1"/>
    <col min="8960" max="8960" width="51.85546875" bestFit="1" customWidth="1"/>
    <col min="8961" max="8961" width="16.140625" bestFit="1" customWidth="1"/>
    <col min="8962" max="8962" width="11.42578125" bestFit="1" customWidth="1"/>
    <col min="8963" max="8963" width="16" bestFit="1" customWidth="1"/>
    <col min="9215" max="9215" width="4" bestFit="1" customWidth="1"/>
    <col min="9216" max="9216" width="51.85546875" bestFit="1" customWidth="1"/>
    <col min="9217" max="9217" width="16.140625" bestFit="1" customWidth="1"/>
    <col min="9218" max="9218" width="11.42578125" bestFit="1" customWidth="1"/>
    <col min="9219" max="9219" width="16" bestFit="1" customWidth="1"/>
    <col min="9471" max="9471" width="4" bestFit="1" customWidth="1"/>
    <col min="9472" max="9472" width="51.85546875" bestFit="1" customWidth="1"/>
    <col min="9473" max="9473" width="16.140625" bestFit="1" customWidth="1"/>
    <col min="9474" max="9474" width="11.42578125" bestFit="1" customWidth="1"/>
    <col min="9475" max="9475" width="16" bestFit="1" customWidth="1"/>
    <col min="9727" max="9727" width="4" bestFit="1" customWidth="1"/>
    <col min="9728" max="9728" width="51.85546875" bestFit="1" customWidth="1"/>
    <col min="9729" max="9729" width="16.140625" bestFit="1" customWidth="1"/>
    <col min="9730" max="9730" width="11.42578125" bestFit="1" customWidth="1"/>
    <col min="9731" max="9731" width="16" bestFit="1" customWidth="1"/>
    <col min="9983" max="9983" width="4" bestFit="1" customWidth="1"/>
    <col min="9984" max="9984" width="51.85546875" bestFit="1" customWidth="1"/>
    <col min="9985" max="9985" width="16.140625" bestFit="1" customWidth="1"/>
    <col min="9986" max="9986" width="11.42578125" bestFit="1" customWidth="1"/>
    <col min="9987" max="9987" width="16" bestFit="1" customWidth="1"/>
    <col min="10239" max="10239" width="4" bestFit="1" customWidth="1"/>
    <col min="10240" max="10240" width="51.85546875" bestFit="1" customWidth="1"/>
    <col min="10241" max="10241" width="16.140625" bestFit="1" customWidth="1"/>
    <col min="10242" max="10242" width="11.42578125" bestFit="1" customWidth="1"/>
    <col min="10243" max="10243" width="16" bestFit="1" customWidth="1"/>
    <col min="10495" max="10495" width="4" bestFit="1" customWidth="1"/>
    <col min="10496" max="10496" width="51.85546875" bestFit="1" customWidth="1"/>
    <col min="10497" max="10497" width="16.140625" bestFit="1" customWidth="1"/>
    <col min="10498" max="10498" width="11.42578125" bestFit="1" customWidth="1"/>
    <col min="10499" max="10499" width="16" bestFit="1" customWidth="1"/>
    <col min="10751" max="10751" width="4" bestFit="1" customWidth="1"/>
    <col min="10752" max="10752" width="51.85546875" bestFit="1" customWidth="1"/>
    <col min="10753" max="10753" width="16.140625" bestFit="1" customWidth="1"/>
    <col min="10754" max="10754" width="11.42578125" bestFit="1" customWidth="1"/>
    <col min="10755" max="10755" width="16" bestFit="1" customWidth="1"/>
    <col min="11007" max="11007" width="4" bestFit="1" customWidth="1"/>
    <col min="11008" max="11008" width="51.85546875" bestFit="1" customWidth="1"/>
    <col min="11009" max="11009" width="16.140625" bestFit="1" customWidth="1"/>
    <col min="11010" max="11010" width="11.42578125" bestFit="1" customWidth="1"/>
    <col min="11011" max="11011" width="16" bestFit="1" customWidth="1"/>
    <col min="11263" max="11263" width="4" bestFit="1" customWidth="1"/>
    <col min="11264" max="11264" width="51.85546875" bestFit="1" customWidth="1"/>
    <col min="11265" max="11265" width="16.140625" bestFit="1" customWidth="1"/>
    <col min="11266" max="11266" width="11.42578125" bestFit="1" customWidth="1"/>
    <col min="11267" max="11267" width="16" bestFit="1" customWidth="1"/>
    <col min="11519" max="11519" width="4" bestFit="1" customWidth="1"/>
    <col min="11520" max="11520" width="51.85546875" bestFit="1" customWidth="1"/>
    <col min="11521" max="11521" width="16.140625" bestFit="1" customWidth="1"/>
    <col min="11522" max="11522" width="11.42578125" bestFit="1" customWidth="1"/>
    <col min="11523" max="11523" width="16" bestFit="1" customWidth="1"/>
    <col min="11775" max="11775" width="4" bestFit="1" customWidth="1"/>
    <col min="11776" max="11776" width="51.85546875" bestFit="1" customWidth="1"/>
    <col min="11777" max="11777" width="16.140625" bestFit="1" customWidth="1"/>
    <col min="11778" max="11778" width="11.42578125" bestFit="1" customWidth="1"/>
    <col min="11779" max="11779" width="16" bestFit="1" customWidth="1"/>
    <col min="12031" max="12031" width="4" bestFit="1" customWidth="1"/>
    <col min="12032" max="12032" width="51.85546875" bestFit="1" customWidth="1"/>
    <col min="12033" max="12033" width="16.140625" bestFit="1" customWidth="1"/>
    <col min="12034" max="12034" width="11.42578125" bestFit="1" customWidth="1"/>
    <col min="12035" max="12035" width="16" bestFit="1" customWidth="1"/>
    <col min="12287" max="12287" width="4" bestFit="1" customWidth="1"/>
    <col min="12288" max="12288" width="51.85546875" bestFit="1" customWidth="1"/>
    <col min="12289" max="12289" width="16.140625" bestFit="1" customWidth="1"/>
    <col min="12290" max="12290" width="11.42578125" bestFit="1" customWidth="1"/>
    <col min="12291" max="12291" width="16" bestFit="1" customWidth="1"/>
    <col min="12543" max="12543" width="4" bestFit="1" customWidth="1"/>
    <col min="12544" max="12544" width="51.85546875" bestFit="1" customWidth="1"/>
    <col min="12545" max="12545" width="16.140625" bestFit="1" customWidth="1"/>
    <col min="12546" max="12546" width="11.42578125" bestFit="1" customWidth="1"/>
    <col min="12547" max="12547" width="16" bestFit="1" customWidth="1"/>
    <col min="12799" max="12799" width="4" bestFit="1" customWidth="1"/>
    <col min="12800" max="12800" width="51.85546875" bestFit="1" customWidth="1"/>
    <col min="12801" max="12801" width="16.140625" bestFit="1" customWidth="1"/>
    <col min="12802" max="12802" width="11.42578125" bestFit="1" customWidth="1"/>
    <col min="12803" max="12803" width="16" bestFit="1" customWidth="1"/>
    <col min="13055" max="13055" width="4" bestFit="1" customWidth="1"/>
    <col min="13056" max="13056" width="51.85546875" bestFit="1" customWidth="1"/>
    <col min="13057" max="13057" width="16.140625" bestFit="1" customWidth="1"/>
    <col min="13058" max="13058" width="11.42578125" bestFit="1" customWidth="1"/>
    <col min="13059" max="13059" width="16" bestFit="1" customWidth="1"/>
    <col min="13311" max="13311" width="4" bestFit="1" customWidth="1"/>
    <col min="13312" max="13312" width="51.85546875" bestFit="1" customWidth="1"/>
    <col min="13313" max="13313" width="16.140625" bestFit="1" customWidth="1"/>
    <col min="13314" max="13314" width="11.42578125" bestFit="1" customWidth="1"/>
    <col min="13315" max="13315" width="16" bestFit="1" customWidth="1"/>
    <col min="13567" max="13567" width="4" bestFit="1" customWidth="1"/>
    <col min="13568" max="13568" width="51.85546875" bestFit="1" customWidth="1"/>
    <col min="13569" max="13569" width="16.140625" bestFit="1" customWidth="1"/>
    <col min="13570" max="13570" width="11.42578125" bestFit="1" customWidth="1"/>
    <col min="13571" max="13571" width="16" bestFit="1" customWidth="1"/>
    <col min="13823" max="13823" width="4" bestFit="1" customWidth="1"/>
    <col min="13824" max="13824" width="51.85546875" bestFit="1" customWidth="1"/>
    <col min="13825" max="13825" width="16.140625" bestFit="1" customWidth="1"/>
    <col min="13826" max="13826" width="11.42578125" bestFit="1" customWidth="1"/>
    <col min="13827" max="13827" width="16" bestFit="1" customWidth="1"/>
    <col min="14079" max="14079" width="4" bestFit="1" customWidth="1"/>
    <col min="14080" max="14080" width="51.85546875" bestFit="1" customWidth="1"/>
    <col min="14081" max="14081" width="16.140625" bestFit="1" customWidth="1"/>
    <col min="14082" max="14082" width="11.42578125" bestFit="1" customWidth="1"/>
    <col min="14083" max="14083" width="16" bestFit="1" customWidth="1"/>
    <col min="14335" max="14335" width="4" bestFit="1" customWidth="1"/>
    <col min="14336" max="14336" width="51.85546875" bestFit="1" customWidth="1"/>
    <col min="14337" max="14337" width="16.140625" bestFit="1" customWidth="1"/>
    <col min="14338" max="14338" width="11.42578125" bestFit="1" customWidth="1"/>
    <col min="14339" max="14339" width="16" bestFit="1" customWidth="1"/>
    <col min="14591" max="14591" width="4" bestFit="1" customWidth="1"/>
    <col min="14592" max="14592" width="51.85546875" bestFit="1" customWidth="1"/>
    <col min="14593" max="14593" width="16.140625" bestFit="1" customWidth="1"/>
    <col min="14594" max="14594" width="11.42578125" bestFit="1" customWidth="1"/>
    <col min="14595" max="14595" width="16" bestFit="1" customWidth="1"/>
    <col min="14847" max="14847" width="4" bestFit="1" customWidth="1"/>
    <col min="14848" max="14848" width="51.85546875" bestFit="1" customWidth="1"/>
    <col min="14849" max="14849" width="16.140625" bestFit="1" customWidth="1"/>
    <col min="14850" max="14850" width="11.42578125" bestFit="1" customWidth="1"/>
    <col min="14851" max="14851" width="16" bestFit="1" customWidth="1"/>
    <col min="15103" max="15103" width="4" bestFit="1" customWidth="1"/>
    <col min="15104" max="15104" width="51.85546875" bestFit="1" customWidth="1"/>
    <col min="15105" max="15105" width="16.140625" bestFit="1" customWidth="1"/>
    <col min="15106" max="15106" width="11.42578125" bestFit="1" customWidth="1"/>
    <col min="15107" max="15107" width="16" bestFit="1" customWidth="1"/>
    <col min="15359" max="15359" width="4" bestFit="1" customWidth="1"/>
    <col min="15360" max="15360" width="51.85546875" bestFit="1" customWidth="1"/>
    <col min="15361" max="15361" width="16.140625" bestFit="1" customWidth="1"/>
    <col min="15362" max="15362" width="11.42578125" bestFit="1" customWidth="1"/>
    <col min="15363" max="15363" width="16" bestFit="1" customWidth="1"/>
    <col min="15615" max="15615" width="4" bestFit="1" customWidth="1"/>
    <col min="15616" max="15616" width="51.85546875" bestFit="1" customWidth="1"/>
    <col min="15617" max="15617" width="16.140625" bestFit="1" customWidth="1"/>
    <col min="15618" max="15618" width="11.42578125" bestFit="1" customWidth="1"/>
    <col min="15619" max="15619" width="16" bestFit="1" customWidth="1"/>
    <col min="15871" max="15871" width="4" bestFit="1" customWidth="1"/>
    <col min="15872" max="15872" width="51.85546875" bestFit="1" customWidth="1"/>
    <col min="15873" max="15873" width="16.140625" bestFit="1" customWidth="1"/>
    <col min="15874" max="15874" width="11.42578125" bestFit="1" customWidth="1"/>
    <col min="15875" max="15875" width="16" bestFit="1" customWidth="1"/>
    <col min="16127" max="16127" width="4" bestFit="1" customWidth="1"/>
    <col min="16128" max="16128" width="51.85546875" bestFit="1" customWidth="1"/>
    <col min="16129" max="16129" width="16.140625" bestFit="1" customWidth="1"/>
    <col min="16130" max="16130" width="11.42578125" bestFit="1" customWidth="1"/>
    <col min="16131" max="16131" width="16" bestFit="1" customWidth="1"/>
  </cols>
  <sheetData>
    <row r="1" spans="1:11" s="4" customFormat="1" ht="47.25" x14ac:dyDescent="0.25">
      <c r="A1" s="2" t="s">
        <v>1</v>
      </c>
      <c r="B1" s="3" t="s">
        <v>2</v>
      </c>
      <c r="C1" s="3" t="s">
        <v>45</v>
      </c>
      <c r="D1" s="3" t="s">
        <v>41</v>
      </c>
      <c r="E1" s="3" t="s">
        <v>3</v>
      </c>
      <c r="F1" s="3" t="s">
        <v>4</v>
      </c>
    </row>
    <row r="2" spans="1:11" ht="15.75" x14ac:dyDescent="0.25">
      <c r="A2" s="5" t="s">
        <v>5</v>
      </c>
      <c r="B2" s="6">
        <f>7772376/10^7</f>
        <v>0.77723759999999997</v>
      </c>
      <c r="C2" s="8">
        <f>(7112383+656613)/10^7</f>
        <v>0.77689960000000002</v>
      </c>
      <c r="D2" s="8">
        <f>(7112383+656613)/10^7</f>
        <v>0.77689960000000002</v>
      </c>
      <c r="E2" s="9">
        <f>C2-D2</f>
        <v>0</v>
      </c>
      <c r="F2" s="43"/>
      <c r="G2"/>
      <c r="H2"/>
      <c r="I2"/>
    </row>
    <row r="3" spans="1:11" ht="15.75" x14ac:dyDescent="0.25">
      <c r="A3" s="10" t="s">
        <v>44</v>
      </c>
      <c r="B3" s="6">
        <f>(279752940+4600000)/10^7</f>
        <v>28.435293999999999</v>
      </c>
      <c r="C3" s="42">
        <f>(86505765)/10^7</f>
        <v>8.6505764999999997</v>
      </c>
      <c r="D3" s="42">
        <f>(59538840)/10^7</f>
        <v>5.9538840000000004</v>
      </c>
      <c r="E3" s="9">
        <f t="shared" ref="E3:E7" si="0">C3-D3</f>
        <v>2.6966924999999993</v>
      </c>
      <c r="F3" s="43"/>
      <c r="G3" s="1"/>
      <c r="H3"/>
      <c r="I3"/>
    </row>
    <row r="4" spans="1:11" ht="31.5" x14ac:dyDescent="0.25">
      <c r="A4" s="10" t="s">
        <v>6</v>
      </c>
      <c r="B4" s="6">
        <f>(6367023+1500000)/10^7</f>
        <v>0.78670229999999997</v>
      </c>
      <c r="C4" s="8">
        <f>(6367023)/10^7</f>
        <v>0.63670230000000005</v>
      </c>
      <c r="D4" s="8">
        <f>(6367023)/10^7</f>
        <v>0.63670230000000005</v>
      </c>
      <c r="E4" s="9">
        <f t="shared" si="0"/>
        <v>0</v>
      </c>
      <c r="F4" s="43"/>
      <c r="G4" s="1"/>
      <c r="H4"/>
      <c r="I4"/>
    </row>
    <row r="5" spans="1:11" ht="15.75" x14ac:dyDescent="0.25">
      <c r="A5" s="11" t="s">
        <v>42</v>
      </c>
      <c r="B5" s="6">
        <f>15750000/10^7</f>
        <v>1.575</v>
      </c>
      <c r="C5" s="8">
        <f>3682185/10^7</f>
        <v>0.3682185</v>
      </c>
      <c r="D5" s="8">
        <f>1576974/10^7</f>
        <v>0.15769739999999999</v>
      </c>
      <c r="E5" s="9">
        <f t="shared" si="0"/>
        <v>0.21052110000000002</v>
      </c>
      <c r="F5" s="43"/>
      <c r="G5" s="1"/>
      <c r="H5"/>
      <c r="I5"/>
    </row>
    <row r="6" spans="1:11" ht="15.75" x14ac:dyDescent="0.25">
      <c r="A6" s="12" t="s">
        <v>8</v>
      </c>
      <c r="B6" s="6">
        <f>38500000/10^7</f>
        <v>3.85</v>
      </c>
      <c r="C6" s="6">
        <v>0</v>
      </c>
      <c r="D6" s="6">
        <v>0</v>
      </c>
      <c r="E6" s="9">
        <f t="shared" si="0"/>
        <v>0</v>
      </c>
      <c r="F6" s="43"/>
      <c r="G6" s="1"/>
      <c r="H6"/>
      <c r="I6"/>
    </row>
    <row r="7" spans="1:11" s="13" customFormat="1" ht="15.75" x14ac:dyDescent="0.25">
      <c r="A7" s="12" t="s">
        <v>13</v>
      </c>
      <c r="B7" s="6">
        <f>17005147/10^7</f>
        <v>1.7005147</v>
      </c>
      <c r="C7" s="6">
        <v>0</v>
      </c>
      <c r="D7" s="6">
        <v>0</v>
      </c>
      <c r="E7" s="9">
        <f t="shared" si="0"/>
        <v>0</v>
      </c>
      <c r="F7" s="43"/>
    </row>
    <row r="8" spans="1:11" ht="15.75" x14ac:dyDescent="0.25">
      <c r="A8" s="14" t="s">
        <v>9</v>
      </c>
      <c r="B8" s="15">
        <f>SUM(B2:B7)</f>
        <v>37.124748599999997</v>
      </c>
      <c r="C8" s="15">
        <f>SUM(C2:C7)</f>
        <v>10.432396899999999</v>
      </c>
      <c r="D8" s="15">
        <f>SUM(D2:D7)</f>
        <v>7.5251833000000001</v>
      </c>
      <c r="E8" s="15">
        <f>SUM(E2:E7)</f>
        <v>2.9072135999999995</v>
      </c>
      <c r="F8" s="30"/>
      <c r="G8" s="1"/>
      <c r="H8"/>
      <c r="I8"/>
    </row>
    <row r="9" spans="1:11" x14ac:dyDescent="0.25">
      <c r="C9" s="16">
        <f>B8-C8</f>
        <v>26.692351699999996</v>
      </c>
      <c r="D9" s="17"/>
      <c r="I9" s="1"/>
      <c r="K9" s="1"/>
    </row>
    <row r="10" spans="1:11" x14ac:dyDescent="0.25">
      <c r="D10" s="1"/>
    </row>
    <row r="11" spans="1:11" ht="60" x14ac:dyDescent="0.25">
      <c r="A11" s="18" t="s">
        <v>0</v>
      </c>
      <c r="B11" s="18" t="s">
        <v>43</v>
      </c>
      <c r="C11" s="3" t="s">
        <v>45</v>
      </c>
      <c r="D11" s="19" t="s">
        <v>10</v>
      </c>
      <c r="E11" s="19" t="s">
        <v>21</v>
      </c>
      <c r="F11" s="20"/>
      <c r="G11" s="20"/>
      <c r="H11" s="20"/>
      <c r="I11" s="20"/>
    </row>
    <row r="12" spans="1:11" ht="15.75" x14ac:dyDescent="0.25">
      <c r="A12" s="5" t="s">
        <v>5</v>
      </c>
      <c r="B12" s="6">
        <f>7772376/10^7</f>
        <v>0.77723759999999997</v>
      </c>
      <c r="C12" s="7">
        <f>C2</f>
        <v>0.77689960000000002</v>
      </c>
      <c r="D12" s="21">
        <f>C12/B12</f>
        <v>0.99956512654560203</v>
      </c>
      <c r="E12" s="21">
        <f t="shared" ref="E12:E17" si="1">C12/$B$18</f>
        <v>2.0926730262087218E-2</v>
      </c>
      <c r="F12" s="22"/>
      <c r="G12" s="22"/>
      <c r="H12" s="22"/>
      <c r="I12" s="22"/>
    </row>
    <row r="13" spans="1:11" ht="15.75" x14ac:dyDescent="0.25">
      <c r="A13" s="10" t="s">
        <v>19</v>
      </c>
      <c r="B13" s="6">
        <f>(279752940+4600000)/10^7</f>
        <v>28.435293999999999</v>
      </c>
      <c r="C13" s="7">
        <f t="shared" ref="C13:C17" si="2">C3</f>
        <v>8.6505764999999997</v>
      </c>
      <c r="D13" s="21">
        <f t="shared" ref="D13:D17" si="3">C13/B13</f>
        <v>0.30421969612833966</v>
      </c>
      <c r="E13" s="21">
        <f t="shared" si="1"/>
        <v>0.23301373951930276</v>
      </c>
      <c r="F13" s="22"/>
      <c r="G13" s="22"/>
      <c r="H13" s="22"/>
      <c r="I13" s="22"/>
    </row>
    <row r="14" spans="1:11" ht="31.5" x14ac:dyDescent="0.25">
      <c r="A14" s="10" t="s">
        <v>6</v>
      </c>
      <c r="B14" s="6">
        <f>(6367023+1500000)/10^7</f>
        <v>0.78670229999999997</v>
      </c>
      <c r="C14" s="7">
        <f t="shared" si="2"/>
        <v>0.63670230000000005</v>
      </c>
      <c r="D14" s="21">
        <f t="shared" si="3"/>
        <v>0.80933067057259156</v>
      </c>
      <c r="E14" s="21">
        <f t="shared" si="1"/>
        <v>1.7150346440325797E-2</v>
      </c>
      <c r="F14" s="22"/>
      <c r="G14" s="22"/>
      <c r="H14" s="22"/>
      <c r="I14" s="22"/>
    </row>
    <row r="15" spans="1:11" ht="15.75" x14ac:dyDescent="0.25">
      <c r="A15" s="11" t="s">
        <v>7</v>
      </c>
      <c r="B15" s="6">
        <f>15750000/10^7</f>
        <v>1.575</v>
      </c>
      <c r="C15" s="7">
        <f t="shared" si="2"/>
        <v>0.3682185</v>
      </c>
      <c r="D15" s="21">
        <f t="shared" si="3"/>
        <v>0.23378952380952381</v>
      </c>
      <c r="E15" s="21">
        <f t="shared" si="1"/>
        <v>9.9184105990148055E-3</v>
      </c>
      <c r="F15" s="22"/>
      <c r="G15" s="22"/>
      <c r="H15" s="22"/>
      <c r="I15" s="22"/>
    </row>
    <row r="16" spans="1:11" ht="15.75" x14ac:dyDescent="0.25">
      <c r="A16" s="12" t="s">
        <v>8</v>
      </c>
      <c r="B16" s="6">
        <f>38500000/10^7</f>
        <v>3.85</v>
      </c>
      <c r="C16" s="7">
        <f t="shared" si="2"/>
        <v>0</v>
      </c>
      <c r="D16" s="21">
        <f t="shared" si="3"/>
        <v>0</v>
      </c>
      <c r="E16" s="21">
        <f t="shared" si="1"/>
        <v>0</v>
      </c>
      <c r="F16" s="22"/>
      <c r="G16" s="22"/>
      <c r="H16" s="22"/>
      <c r="I16" s="22"/>
    </row>
    <row r="17" spans="1:9" ht="15.75" x14ac:dyDescent="0.25">
      <c r="A17" s="12" t="s">
        <v>13</v>
      </c>
      <c r="B17" s="6">
        <f>17005147/10^7</f>
        <v>1.7005147</v>
      </c>
      <c r="C17" s="7">
        <f t="shared" si="2"/>
        <v>0</v>
      </c>
      <c r="D17" s="21">
        <f t="shared" si="3"/>
        <v>0</v>
      </c>
      <c r="E17" s="21">
        <f t="shared" si="1"/>
        <v>0</v>
      </c>
      <c r="F17" s="22"/>
      <c r="G17" s="22"/>
      <c r="H17" s="22"/>
      <c r="I17" s="22"/>
    </row>
    <row r="18" spans="1:9" ht="15.75" x14ac:dyDescent="0.25">
      <c r="A18" s="23" t="s">
        <v>11</v>
      </c>
      <c r="B18" s="15">
        <f>SUM(B12:B17)</f>
        <v>37.124748599999997</v>
      </c>
      <c r="C18" s="24">
        <f>SUM(C12:C17)</f>
        <v>10.432396899999999</v>
      </c>
      <c r="D18" s="21">
        <f>C18/B18</f>
        <v>0.2810092268207306</v>
      </c>
      <c r="E18" s="25">
        <f>SUM(E12:E17)</f>
        <v>0.2810092268207306</v>
      </c>
      <c r="F18" s="26"/>
      <c r="G18" s="26"/>
      <c r="H18" s="26"/>
      <c r="I18" s="26"/>
    </row>
    <row r="19" spans="1:9" x14ac:dyDescent="0.25">
      <c r="B19" s="4"/>
      <c r="C19" s="4"/>
      <c r="D19" s="27"/>
      <c r="E19" s="27"/>
      <c r="F19" s="27"/>
      <c r="G19" s="27"/>
      <c r="H19" s="27"/>
      <c r="I19" s="27"/>
    </row>
    <row r="20" spans="1:9" x14ac:dyDescent="0.25">
      <c r="B20" s="4"/>
      <c r="C20" s="4"/>
      <c r="D20" s="27"/>
      <c r="E20" s="27"/>
      <c r="F20" s="27"/>
      <c r="G20" s="27"/>
      <c r="H20" s="27"/>
      <c r="I20" s="27"/>
    </row>
  </sheetData>
  <pageMargins left="0.70866141732283472" right="0.70866141732283472" top="0.74803149606299213" bottom="0.74803149606299213" header="0.31496062992125984" footer="0.31496062992125984"/>
  <pageSetup paperSize="9"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70427-6A1C-44F3-BD7A-FDD1825A8335}">
  <dimension ref="A1:H19"/>
  <sheetViews>
    <sheetView workbookViewId="0">
      <selection activeCell="D20" sqref="D20"/>
    </sheetView>
  </sheetViews>
  <sheetFormatPr defaultColWidth="14.42578125" defaultRowHeight="15" x14ac:dyDescent="0.25"/>
  <cols>
    <col min="1" max="1" width="3.28515625" style="29" bestFit="1" customWidth="1"/>
    <col min="2" max="2" width="11.5703125" style="37" bestFit="1" customWidth="1"/>
    <col min="3" max="3" width="12.7109375" style="46" customWidth="1"/>
    <col min="4" max="4" width="12.7109375" style="38" bestFit="1" customWidth="1"/>
    <col min="5" max="5" width="9.7109375" style="38" bestFit="1" customWidth="1"/>
    <col min="6" max="6" width="14.7109375" style="38" bestFit="1" customWidth="1"/>
    <col min="7" max="7" width="10.140625" style="29" bestFit="1" customWidth="1"/>
    <col min="8" max="8" width="14.28515625" style="29" bestFit="1" customWidth="1"/>
    <col min="9" max="9" width="12.7109375" style="29" bestFit="1" customWidth="1"/>
    <col min="10" max="10" width="8.5703125" style="29" bestFit="1" customWidth="1"/>
    <col min="11" max="11" width="14.42578125" style="29" bestFit="1" customWidth="1"/>
    <col min="12" max="12" width="14.85546875" style="29" bestFit="1" customWidth="1"/>
    <col min="13" max="13" width="18.140625" style="29" bestFit="1" customWidth="1"/>
    <col min="14" max="16" width="8.7109375" style="29" customWidth="1"/>
    <col min="17" max="16384" width="14.42578125" style="29"/>
  </cols>
  <sheetData>
    <row r="1" spans="1:8" s="39" customFormat="1" ht="49.5" x14ac:dyDescent="0.25">
      <c r="A1" s="31" t="s">
        <v>20</v>
      </c>
      <c r="B1" s="31" t="s">
        <v>14</v>
      </c>
      <c r="C1" s="28" t="s">
        <v>38</v>
      </c>
      <c r="D1" s="28" t="s">
        <v>39</v>
      </c>
      <c r="E1" s="34" t="s">
        <v>40</v>
      </c>
      <c r="F1" s="34" t="s">
        <v>15</v>
      </c>
      <c r="G1" s="34" t="s">
        <v>17</v>
      </c>
      <c r="H1" s="34" t="s">
        <v>16</v>
      </c>
    </row>
    <row r="2" spans="1:8" ht="16.5" x14ac:dyDescent="0.3">
      <c r="A2" s="32">
        <v>1</v>
      </c>
      <c r="B2" s="33" t="s">
        <v>18</v>
      </c>
      <c r="C2" s="44">
        <v>208.96</v>
      </c>
      <c r="D2" s="36">
        <f>C2</f>
        <v>208.96</v>
      </c>
      <c r="E2" s="36">
        <v>30000</v>
      </c>
      <c r="F2" s="36">
        <f>C2*E2</f>
        <v>6268800</v>
      </c>
      <c r="G2" s="35">
        <v>0.8</v>
      </c>
      <c r="H2" s="36">
        <f>F2*G2</f>
        <v>5015040</v>
      </c>
    </row>
    <row r="3" spans="1:8" ht="16.5" x14ac:dyDescent="0.3">
      <c r="A3" s="32">
        <v>2</v>
      </c>
      <c r="B3" s="33" t="s">
        <v>22</v>
      </c>
      <c r="C3" s="44">
        <v>557.71</v>
      </c>
      <c r="D3" s="36">
        <f t="shared" ref="D3:D14" si="0">C3</f>
        <v>557.71</v>
      </c>
      <c r="E3" s="36">
        <v>30000</v>
      </c>
      <c r="F3" s="36">
        <f t="shared" ref="F3:F18" si="1">C3*E3</f>
        <v>16731300.000000002</v>
      </c>
      <c r="G3" s="35">
        <v>0.75</v>
      </c>
      <c r="H3" s="36">
        <f t="shared" ref="H3:H14" si="2">F3*G3</f>
        <v>12548475.000000002</v>
      </c>
    </row>
    <row r="4" spans="1:8" ht="16.5" x14ac:dyDescent="0.3">
      <c r="A4" s="32">
        <v>3</v>
      </c>
      <c r="B4" s="33" t="s">
        <v>23</v>
      </c>
      <c r="C4" s="44">
        <v>589.66</v>
      </c>
      <c r="D4" s="36">
        <f t="shared" si="0"/>
        <v>589.66</v>
      </c>
      <c r="E4" s="36">
        <v>30000</v>
      </c>
      <c r="F4" s="36">
        <f t="shared" si="1"/>
        <v>17689800</v>
      </c>
      <c r="G4" s="35">
        <v>0.75</v>
      </c>
      <c r="H4" s="36">
        <f t="shared" si="2"/>
        <v>13267350</v>
      </c>
    </row>
    <row r="5" spans="1:8" ht="16.5" x14ac:dyDescent="0.3">
      <c r="A5" s="32">
        <v>4</v>
      </c>
      <c r="B5" s="33" t="s">
        <v>24</v>
      </c>
      <c r="C5" s="44">
        <v>589.66</v>
      </c>
      <c r="D5" s="36">
        <f t="shared" si="0"/>
        <v>589.66</v>
      </c>
      <c r="E5" s="36">
        <v>30000</v>
      </c>
      <c r="F5" s="36">
        <f t="shared" si="1"/>
        <v>17689800</v>
      </c>
      <c r="G5" s="35">
        <v>0.75</v>
      </c>
      <c r="H5" s="36">
        <f t="shared" si="2"/>
        <v>13267350</v>
      </c>
    </row>
    <row r="6" spans="1:8" ht="16.5" x14ac:dyDescent="0.3">
      <c r="A6" s="32">
        <v>5</v>
      </c>
      <c r="B6" s="33" t="s">
        <v>25</v>
      </c>
      <c r="C6" s="44">
        <v>589.66</v>
      </c>
      <c r="D6" s="36">
        <f t="shared" si="0"/>
        <v>589.66</v>
      </c>
      <c r="E6" s="36">
        <v>30000</v>
      </c>
      <c r="F6" s="36">
        <f t="shared" si="1"/>
        <v>17689800</v>
      </c>
      <c r="G6" s="35">
        <v>0.75</v>
      </c>
      <c r="H6" s="36">
        <f t="shared" si="2"/>
        <v>13267350</v>
      </c>
    </row>
    <row r="7" spans="1:8" ht="16.5" x14ac:dyDescent="0.3">
      <c r="A7" s="32">
        <v>6</v>
      </c>
      <c r="B7" s="33" t="s">
        <v>26</v>
      </c>
      <c r="C7" s="44">
        <v>589.66</v>
      </c>
      <c r="D7" s="36">
        <f t="shared" si="0"/>
        <v>589.66</v>
      </c>
      <c r="E7" s="36">
        <v>30000</v>
      </c>
      <c r="F7" s="36">
        <f t="shared" si="1"/>
        <v>17689800</v>
      </c>
      <c r="G7" s="35">
        <v>0.7</v>
      </c>
      <c r="H7" s="36">
        <f t="shared" si="2"/>
        <v>12382860</v>
      </c>
    </row>
    <row r="8" spans="1:8" ht="16.5" x14ac:dyDescent="0.3">
      <c r="A8" s="32">
        <v>7</v>
      </c>
      <c r="B8" s="33" t="s">
        <v>27</v>
      </c>
      <c r="C8" s="44">
        <v>589.66</v>
      </c>
      <c r="D8" s="36">
        <f t="shared" si="0"/>
        <v>589.66</v>
      </c>
      <c r="E8" s="36">
        <v>30000</v>
      </c>
      <c r="F8" s="36">
        <f t="shared" si="1"/>
        <v>17689800</v>
      </c>
      <c r="G8" s="35">
        <v>0.7</v>
      </c>
      <c r="H8" s="36">
        <f t="shared" si="2"/>
        <v>12382860</v>
      </c>
    </row>
    <row r="9" spans="1:8" ht="16.5" x14ac:dyDescent="0.3">
      <c r="A9" s="32">
        <v>8</v>
      </c>
      <c r="B9" s="33" t="s">
        <v>28</v>
      </c>
      <c r="C9" s="44">
        <v>589.66</v>
      </c>
      <c r="D9" s="36">
        <f t="shared" si="0"/>
        <v>589.66</v>
      </c>
      <c r="E9" s="36">
        <v>30000</v>
      </c>
      <c r="F9" s="36">
        <f t="shared" si="1"/>
        <v>17689800</v>
      </c>
      <c r="G9" s="35">
        <v>0.7</v>
      </c>
      <c r="H9" s="36">
        <f t="shared" si="2"/>
        <v>12382860</v>
      </c>
    </row>
    <row r="10" spans="1:8" ht="16.5" x14ac:dyDescent="0.3">
      <c r="A10" s="32">
        <v>9</v>
      </c>
      <c r="B10" s="33" t="s">
        <v>29</v>
      </c>
      <c r="C10" s="44">
        <v>558.03</v>
      </c>
      <c r="D10" s="36">
        <f t="shared" si="0"/>
        <v>558.03</v>
      </c>
      <c r="E10" s="36">
        <v>24000</v>
      </c>
      <c r="F10" s="36">
        <f t="shared" si="1"/>
        <v>13392720</v>
      </c>
      <c r="G10" s="35">
        <v>0.7</v>
      </c>
      <c r="H10" s="36">
        <f t="shared" si="2"/>
        <v>9374904</v>
      </c>
    </row>
    <row r="11" spans="1:8" ht="16.5" x14ac:dyDescent="0.3">
      <c r="A11" s="32">
        <v>10</v>
      </c>
      <c r="B11" s="33" t="s">
        <v>30</v>
      </c>
      <c r="C11" s="44">
        <v>589.66</v>
      </c>
      <c r="D11" s="36">
        <f t="shared" si="0"/>
        <v>589.66</v>
      </c>
      <c r="E11" s="36">
        <v>30000</v>
      </c>
      <c r="F11" s="36">
        <f t="shared" si="1"/>
        <v>17689800</v>
      </c>
      <c r="G11" s="35">
        <v>0.55000000000000004</v>
      </c>
      <c r="H11" s="36">
        <f t="shared" si="2"/>
        <v>9729390</v>
      </c>
    </row>
    <row r="12" spans="1:8" ht="16.5" x14ac:dyDescent="0.3">
      <c r="A12" s="32">
        <v>11</v>
      </c>
      <c r="B12" s="33" t="s">
        <v>31</v>
      </c>
      <c r="C12" s="44">
        <v>589.66</v>
      </c>
      <c r="D12" s="36">
        <f t="shared" si="0"/>
        <v>589.66</v>
      </c>
      <c r="E12" s="36">
        <v>30000</v>
      </c>
      <c r="F12" s="36">
        <f t="shared" si="1"/>
        <v>17689800</v>
      </c>
      <c r="G12" s="35">
        <v>0.55000000000000004</v>
      </c>
      <c r="H12" s="36">
        <f t="shared" si="2"/>
        <v>9729390</v>
      </c>
    </row>
    <row r="13" spans="1:8" ht="16.5" x14ac:dyDescent="0.3">
      <c r="A13" s="32">
        <v>12</v>
      </c>
      <c r="B13" s="33" t="s">
        <v>32</v>
      </c>
      <c r="C13" s="44">
        <v>589.66</v>
      </c>
      <c r="D13" s="36">
        <f t="shared" si="0"/>
        <v>589.66</v>
      </c>
      <c r="E13" s="36">
        <v>30000</v>
      </c>
      <c r="F13" s="36">
        <f t="shared" si="1"/>
        <v>17689800</v>
      </c>
      <c r="G13" s="35">
        <v>0.55000000000000004</v>
      </c>
      <c r="H13" s="36">
        <f t="shared" si="2"/>
        <v>9729390</v>
      </c>
    </row>
    <row r="14" spans="1:8" ht="16.5" x14ac:dyDescent="0.3">
      <c r="A14" s="32">
        <v>13</v>
      </c>
      <c r="B14" s="33" t="s">
        <v>33</v>
      </c>
      <c r="C14" s="44">
        <v>589.66</v>
      </c>
      <c r="D14" s="36">
        <f t="shared" si="0"/>
        <v>589.66</v>
      </c>
      <c r="E14" s="36">
        <v>30000</v>
      </c>
      <c r="F14" s="36">
        <f t="shared" si="1"/>
        <v>17689800</v>
      </c>
      <c r="G14" s="35">
        <v>0.5</v>
      </c>
      <c r="H14" s="36">
        <f t="shared" si="2"/>
        <v>8844900</v>
      </c>
    </row>
    <row r="15" spans="1:8" ht="16.5" x14ac:dyDescent="0.3">
      <c r="A15" s="32">
        <v>14</v>
      </c>
      <c r="B15" s="33" t="s">
        <v>34</v>
      </c>
      <c r="C15" s="44">
        <v>558.03</v>
      </c>
      <c r="D15" s="36"/>
      <c r="E15" s="36">
        <v>24000</v>
      </c>
      <c r="F15" s="36">
        <f t="shared" si="1"/>
        <v>13392720</v>
      </c>
      <c r="G15" s="35"/>
      <c r="H15" s="36"/>
    </row>
    <row r="16" spans="1:8" ht="16.5" x14ac:dyDescent="0.3">
      <c r="A16" s="32">
        <v>15</v>
      </c>
      <c r="B16" s="33" t="s">
        <v>35</v>
      </c>
      <c r="C16" s="44">
        <v>589.66</v>
      </c>
      <c r="D16" s="36"/>
      <c r="E16" s="36">
        <v>30000</v>
      </c>
      <c r="F16" s="36">
        <f t="shared" si="1"/>
        <v>17689800</v>
      </c>
      <c r="G16" s="35"/>
      <c r="H16" s="36"/>
    </row>
    <row r="17" spans="1:8" ht="16.5" x14ac:dyDescent="0.3">
      <c r="A17" s="32">
        <v>16</v>
      </c>
      <c r="B17" s="33" t="s">
        <v>36</v>
      </c>
      <c r="C17" s="44">
        <v>589.66</v>
      </c>
      <c r="D17" s="36"/>
      <c r="E17" s="36">
        <v>30000</v>
      </c>
      <c r="F17" s="36">
        <f t="shared" si="1"/>
        <v>17689800</v>
      </c>
      <c r="G17" s="35"/>
      <c r="H17" s="36"/>
    </row>
    <row r="18" spans="1:8" ht="16.5" x14ac:dyDescent="0.3">
      <c r="A18" s="32">
        <v>17</v>
      </c>
      <c r="B18" s="33" t="s">
        <v>37</v>
      </c>
      <c r="C18" s="44">
        <v>589.66</v>
      </c>
      <c r="D18" s="36"/>
      <c r="E18" s="36">
        <v>30000</v>
      </c>
      <c r="F18" s="36">
        <f t="shared" si="1"/>
        <v>17689800</v>
      </c>
      <c r="G18" s="35"/>
      <c r="H18" s="36"/>
    </row>
    <row r="19" spans="1:8" ht="16.5" x14ac:dyDescent="0.3">
      <c r="A19" s="47" t="s">
        <v>12</v>
      </c>
      <c r="B19" s="48"/>
      <c r="C19" s="45">
        <f>SUM(C2:C18)</f>
        <v>9548.3099999999977</v>
      </c>
      <c r="D19" s="40">
        <f>SUM(D2:D18)</f>
        <v>7221.2999999999984</v>
      </c>
      <c r="E19" s="40"/>
      <c r="F19" s="40">
        <f>ROUND(SUM(F2:F18),0)</f>
        <v>279752940</v>
      </c>
      <c r="G19" s="41">
        <f>H19/F19</f>
        <v>0.50731234138236403</v>
      </c>
      <c r="H19" s="40">
        <f>ROUND(SUM(H2:H18),0)</f>
        <v>141922119</v>
      </c>
    </row>
  </sheetData>
  <mergeCells count="1">
    <mergeCell ref="A19:B19"/>
  </mergeCells>
  <phoneticPr fontId="16" type="noConversion"/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Final Summary</vt:lpstr>
      <vt:lpstr>Plinth Area Calculation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Ravis</dc:creator>
  <cp:lastModifiedBy>Desk</cp:lastModifiedBy>
  <dcterms:created xsi:type="dcterms:W3CDTF">2023-03-09T11:26:09Z</dcterms:created>
  <dcterms:modified xsi:type="dcterms:W3CDTF">2024-05-08T06:30:32Z</dcterms:modified>
</cp:coreProperties>
</file>