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AVINASH BHASKAR SONAWANE - SBI\"/>
    </mc:Choice>
  </mc:AlternateContent>
  <xr:revisionPtr revIDLastSave="0" documentId="13_ncr:1_{C763A775-418A-4443-BB31-D0D8F405F7B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20" i="18" l="1"/>
  <c r="S22" i="17"/>
  <c r="R22" i="17"/>
  <c r="S15" i="16"/>
  <c r="R15" i="16"/>
  <c r="G34" i="4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<sst xmlns="http://schemas.openxmlformats.org/spreadsheetml/2006/main" count="50" uniqueCount="44">
  <si>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</si>
  <si>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</si>
  <si>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</si>
  <si>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</si>
  <si>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</si>
  <si>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</si>
  <si>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</si>
  <si>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</si>
  <si>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</si>
  <si>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</si>
  <si>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</si>
  <si>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</si>
  <si>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</si>
  <si>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</si>
  <si>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</si>
  <si>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</si>
  <si>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</si>
  <si>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</si>
  <si>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</si>
  <si>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</si>
  <si>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</si>
  <si>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</si>
  <si>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</si>
  <si>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</si>
  <si>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</si>
  <si>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</si>
  <si>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</si>
  <si>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</si>
  <si>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</si>
  <si>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</si>
  <si>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</si>
  <si>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</si>
  <si>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</si>
  <si>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</si>
  <si>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</si>
  <si>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</si>
  <si>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</si>
  <si>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</si>
  <si>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</si>
  <si>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</si>
  <si>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AVINASH BHASKAR SONAWANE</t>
  </si>
  <si>
    <t>Agree CA</t>
  </si>
  <si>
    <t>Bal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</si>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</sst>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178C2-B7C4-43B3-BA66-FA53BB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219956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824C-7D03-423B-B739-6E82858D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31595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372378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47C8A-D178-4D39-8D73-E85C20D1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6837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13B89-6121-4C1B-802C-4E1593C9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53258-318C-46AB-AE0A-568D7D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E2FE-CDEA-4E21-95CF-34BE017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011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711</v>
      </c>
      <c r="C3" s="4">
        <f>B3*1.2</f>
        <v>853.19999999999993</v>
      </c>
      <c r="D3" s="4">
        <f t="shared" ref="D3:D14" si="2">C3*1.2</f>
        <v>1023.8399999999999</v>
      </c>
      <c r="E3" s="5">
        <f t="shared" ref="E3:E14" si="3">R3</f>
        <v>14379170</v>
      </c>
      <c r="F3" s="9">
        <f t="shared" ref="F3:F14" si="4">ROUND((E3/B3),0)</f>
        <v>20224</v>
      </c>
      <c r="G3" s="9">
        <f t="shared" ref="G3:G14" si="5">ROUND((E3/C3),0)</f>
        <v>16853</v>
      </c>
      <c r="H3" s="9">
        <f t="shared" ref="H3:H14" si="6">ROUND((E3/D3),0)</f>
        <v>14044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711</v>
      </c>
      <c r="R3" s="2">
        <v>14379170</v>
      </c>
    </row>
    <row r="4" spans="1:20" x14ac:dyDescent="0.25">
      <c r="A4" s="4">
        <f t="shared" ref="A4:A9" si="9">N4</f>
        <v>0</v>
      </c>
      <c r="B4" s="4">
        <f t="shared" ref="B4:B9" si="10">Q4</f>
        <v>894</v>
      </c>
      <c r="C4" s="4">
        <f t="shared" ref="C4:C9" si="11">B4*1.2</f>
        <v>1072.8</v>
      </c>
      <c r="D4" s="4">
        <f t="shared" ref="D4:D9" si="12">C4*1.2</f>
        <v>1287.3599999999999</v>
      </c>
      <c r="E4" s="5">
        <f t="shared" ref="E4:E9" si="13">R4</f>
        <v>18829505</v>
      </c>
      <c r="F4" s="9">
        <f t="shared" ref="F4:F9" si="14">ROUND((E4/B4),0)</f>
        <v>21062</v>
      </c>
      <c r="G4" s="9">
        <f t="shared" ref="G4:G9" si="15">ROUND((E4/C4),0)</f>
        <v>17552</v>
      </c>
      <c r="H4" s="9">
        <f t="shared" ref="H4:H9" si="16">ROUND((E4/D4),0)</f>
        <v>14626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894</v>
      </c>
      <c r="R4" s="2">
        <v>18829505</v>
      </c>
    </row>
    <row r="5" spans="1:20" x14ac:dyDescent="0.25">
      <c r="A5" s="4">
        <f t="shared" si="9"/>
        <v>0</v>
      </c>
      <c r="B5" s="4">
        <f t="shared" si="10"/>
        <v>595</v>
      </c>
      <c r="C5" s="4">
        <f t="shared" si="11"/>
        <v>714</v>
      </c>
      <c r="D5" s="4">
        <f t="shared" si="12"/>
        <v>856.8</v>
      </c>
      <c r="E5" s="5">
        <f t="shared" si="13"/>
        <v>12292971</v>
      </c>
      <c r="F5" s="9">
        <f t="shared" si="14"/>
        <v>20660</v>
      </c>
      <c r="G5" s="9">
        <f t="shared" si="15"/>
        <v>17217</v>
      </c>
      <c r="H5" s="9">
        <f t="shared" si="16"/>
        <v>14348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595</v>
      </c>
      <c r="R5" s="2">
        <v>12292971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991</v>
      </c>
      <c r="C16" s="4">
        <f>B16*1.2</f>
        <v>1189.2</v>
      </c>
      <c r="D16" s="4">
        <f t="shared" ref="D16:D28" si="34">C16*1.2</f>
        <v>1427.04</v>
      </c>
      <c r="E16" s="5">
        <f t="shared" ref="E16:E28" si="35">R16</f>
        <v>23000000</v>
      </c>
      <c r="F16" s="9">
        <f t="shared" ref="F16:F28" si="36">ROUND((E16/B16),0)</f>
        <v>23209</v>
      </c>
      <c r="G16" s="9">
        <f t="shared" ref="G16:G28" si="37">ROUND((E16/C16),0)</f>
        <v>19341</v>
      </c>
      <c r="H16" s="9">
        <f t="shared" ref="H16:H28" si="38">ROUND((E16/D16),0)</f>
        <v>16117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991</v>
      </c>
      <c r="R16" s="2">
        <v>23000000</v>
      </c>
    </row>
    <row r="17" spans="1:24" x14ac:dyDescent="0.25">
      <c r="A17" s="4">
        <f t="shared" si="32"/>
        <v>0</v>
      </c>
      <c r="B17" s="4">
        <f t="shared" si="33"/>
        <v>515</v>
      </c>
      <c r="C17" s="4">
        <f t="shared" ref="C17:C28" si="41">B17*1.2</f>
        <v>618</v>
      </c>
      <c r="D17" s="4">
        <f t="shared" si="34"/>
        <v>741.6</v>
      </c>
      <c r="E17" s="5">
        <f t="shared" si="35"/>
        <v>14000000</v>
      </c>
      <c r="F17" s="9">
        <f t="shared" si="36"/>
        <v>27184</v>
      </c>
      <c r="G17" s="9">
        <f t="shared" si="37"/>
        <v>22654</v>
      </c>
      <c r="H17" s="9">
        <f t="shared" si="38"/>
        <v>18878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515</v>
      </c>
      <c r="R17" s="2">
        <v>14000000</v>
      </c>
    </row>
    <row r="18" spans="1:24" x14ac:dyDescent="0.25">
      <c r="A18" s="4">
        <f t="shared" si="32"/>
        <v>0</v>
      </c>
      <c r="B18" s="4">
        <f t="shared" si="33"/>
        <v>595</v>
      </c>
      <c r="C18" s="4">
        <f t="shared" si="41"/>
        <v>714</v>
      </c>
      <c r="D18" s="4">
        <f t="shared" si="34"/>
        <v>856.8</v>
      </c>
      <c r="E18" s="5">
        <f t="shared" si="35"/>
        <v>14300000</v>
      </c>
      <c r="F18" s="9">
        <f t="shared" si="36"/>
        <v>24034</v>
      </c>
      <c r="G18" s="9">
        <f t="shared" si="37"/>
        <v>20028</v>
      </c>
      <c r="H18" s="9">
        <f t="shared" si="38"/>
        <v>16690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595</v>
      </c>
      <c r="R18" s="2">
        <v>14300000</v>
      </c>
    </row>
    <row r="19" spans="1:24" x14ac:dyDescent="0.25">
      <c r="A19" s="4">
        <f t="shared" si="32"/>
        <v>0</v>
      </c>
      <c r="B19" s="4">
        <f t="shared" si="33"/>
        <v>408</v>
      </c>
      <c r="C19" s="4">
        <f t="shared" si="41"/>
        <v>489.59999999999997</v>
      </c>
      <c r="D19" s="4">
        <f t="shared" si="34"/>
        <v>587.52</v>
      </c>
      <c r="E19" s="5">
        <f t="shared" si="35"/>
        <v>10800000</v>
      </c>
      <c r="F19" s="9">
        <f t="shared" si="36"/>
        <v>26471</v>
      </c>
      <c r="G19" s="9">
        <f t="shared" si="37"/>
        <v>22059</v>
      </c>
      <c r="H19" s="9">
        <f t="shared" si="38"/>
        <v>18382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408</v>
      </c>
      <c r="R19" s="2">
        <v>10800000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E32" t="s">
        <v>41</v>
      </c>
      <c r="F32" s="7">
        <v>52.52</v>
      </c>
      <c r="G32" s="6">
        <f>F32*10.764</f>
        <v>565.32528000000002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42</v>
      </c>
      <c r="G33">
        <v>30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G34">
        <f>SUM(G32:G33)</f>
        <v>595.32528000000002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25000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595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14875000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13387500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11900000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1487500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30989.583333333332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3:S19"/>
  <sheetViews>
    <sheetView zoomScaleNormal="100" workbookViewId="0">
      <selection activeCell="S21" sqref="S21"/>
    </sheetView>
  </sheetViews>
  <sheetFormatPr defaultRowHeight="15" x14ac:dyDescent="0.25"/>
  <sheetData>
    <row r="13" spans="18:19" x14ac:dyDescent="0.25">
      <c r="R13">
        <v>63.61</v>
      </c>
    </row>
    <row r="14" spans="18:19" x14ac:dyDescent="0.25">
      <c r="R14">
        <v>2.46</v>
      </c>
    </row>
    <row r="15" spans="18:19" x14ac:dyDescent="0.25">
      <c r="R15">
        <f>SUM(R13:R14)</f>
        <v>66.069999999999993</v>
      </c>
      <c r="S15">
        <f>R15*10.764</f>
        <v>711.17747999999983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2"/>
  <sheetViews>
    <sheetView topLeftCell="A7" zoomScaleNormal="100" workbookViewId="0">
      <selection activeCell="T28" sqref="T28"/>
    </sheetView>
  </sheetViews>
  <sheetFormatPr defaultRowHeight="15" x14ac:dyDescent="0.25"/>
  <sheetData>
    <row r="20" spans="18:19" x14ac:dyDescent="0.25">
      <c r="R20">
        <v>79.430000000000007</v>
      </c>
    </row>
    <row r="21" spans="18:19" x14ac:dyDescent="0.25">
      <c r="R21">
        <v>3.58</v>
      </c>
    </row>
    <row r="22" spans="18:19" x14ac:dyDescent="0.25">
      <c r="R22">
        <f>SUM(R20:R21)</f>
        <v>83.01</v>
      </c>
      <c r="S22">
        <f>R22*10.764</f>
        <v>893.51963999999998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8:X20"/>
  <sheetViews>
    <sheetView topLeftCell="F1" zoomScaleNormal="100" workbookViewId="0">
      <selection activeCell="AA27" sqref="AA27"/>
    </sheetView>
  </sheetViews>
  <sheetFormatPr defaultRowHeight="15" x14ac:dyDescent="0.25"/>
  <sheetData>
    <row r="18" spans="24:24" x14ac:dyDescent="0.25">
      <c r="X18">
        <v>565</v>
      </c>
    </row>
    <row r="19" spans="24:24" x14ac:dyDescent="0.25">
      <c r="X19">
        <v>30</v>
      </c>
    </row>
    <row r="20" spans="24:24" x14ac:dyDescent="0.25">
      <c r="X20">
        <f>SUM(X18:X19)</f>
        <v>595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2024-05-09T09:20:08Z</dcterms:modified>
</cp:coreProperties>
</file>