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Kiran Kanha Harad\"/>
    </mc:Choice>
  </mc:AlternateContent>
  <xr:revisionPtr revIDLastSave="0" documentId="8_{9B31C375-9DD1-4059-B69E-DC7DDE673E01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<sst xmlns="http://schemas.openxmlformats.org/spreadsheetml/2006/main" count="36" uniqueCount="32">
  <si>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</si>
  <si>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</si>
  <si>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</si>
  <si>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</si>
  <si>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</si>
  <si>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</si>
  <si>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(9th 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</si>
  <si>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</si>
  <si>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</si>
  <si>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</si>
  <si>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</si>
  <si>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</si>
  <si>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</si>
  <si>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</si>
  <si>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</si>
  <si>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</si>
  <si>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</si>
  <si>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</si>
  <si>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</si>
  <si>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</si>
  <si>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</si>
  <si>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</si>
  <si>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</si>
  <si>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</si>
  <si>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</si>
  <si>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904</t>
  </si>
  <si>
    <t>31 and above</t>
  </si>
  <si>
    <t>Year of Construction</t>
  </si>
  <si>
    <t>BCC</t>
  </si>
  <si>
    <t>9th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</si>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</sst>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0" fontId="1" fillId="0" borderId="3" xfId="0" applyFont="1" applyBorder="1"/>
    <xf numFmtId="0" fontId="2" fillId="0" borderId="3" xfId="0" applyFont="1" applyBorder="1"/>
    <xf numFmtId="9" fontId="1" fillId="0" borderId="3" xfId="1" applyNumberFormat="1" applyFont="1" applyBorder="1"/>
    <xf numFmtId="9" fontId="1" fillId="0" borderId="3" xfId="0" applyNumberFormat="1" applyFont="1" applyBorder="1"/>
    <xf numFmtId="0" fontId="0" fillId="0" borderId="3" xfId="0" applyBorder="1" applyAlignment="1">
      <alignment wrapText="1"/>
    </xf>
    <xf numFmtId="0" fontId="1" fillId="0" borderId="0" xfId="0" applyFont="1"/>
    <xf numFmtId="0" fontId="0" fillId="0" borderId="11" xfId="0" quotePrefix="1" applyBorder="1"/>
    <xf numFmtId="9" fontId="0" fillId="0" borderId="12" xfId="0" applyNumberFormat="1" applyBorder="1"/>
    <xf numFmtId="0" fontId="1" fillId="2" borderId="3" xfId="0" applyFont="1" applyFill="1" applyBorder="1"/>
    <xf numFmtId="164" fontId="1" fillId="2" borderId="3" xfId="0" applyNumberFormat="1" applyFont="1" applyFill="1" applyBorder="1"/>
    <xf numFmtId="0" fontId="2" fillId="2" borderId="3" xfId="0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164" fontId="1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164" fontId="0" fillId="0" borderId="0" xfId="0" applyNumberFormat="1"/>
    <xf numFmtId="14" fontId="0" fillId="0" borderId="0" xfId="0" applyNumberFormat="1"/>
    <xf numFmtId="9" fontId="0" fillId="0" borderId="3" xfId="0" applyNumberFormat="1" applyBorder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2</xdr:col>
      <xdr:colOff>260828</xdr:colOff>
      <xdr:row>27</xdr:row>
      <xdr:rowOff>86702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FB6D90-5FC2-48C2-ACB3-1B5AF52E3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505200"/>
          <a:ext cx="3089753" cy="228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B17" sqref="B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9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72900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C3*5%</f>
        <v>3645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76545</v>
      </c>
      <c r="D5" s="23" t="s">
        <v>10</v>
      </c>
      <c r="E5" s="24">
        <f>ROUND(C5/10.764,0)</f>
        <v>7111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20400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56145</v>
      </c>
      <c r="D7" s="29"/>
      <c r="E7" s="29"/>
      <c r="F7" s="30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1">
        <v>0.13</v>
      </c>
      <c r="D8" s="32">
        <f>1-C8</f>
        <v>0.87</v>
      </c>
      <c r="E8" s="29"/>
      <c r="F8" s="30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3" t="s">
        <v>19</v>
      </c>
      <c r="C9" s="34"/>
      <c r="D9" s="5">
        <f>ROUND(C7*D8,0)</f>
        <v>48846</v>
      </c>
      <c r="E9" s="29"/>
      <c r="F9" s="30"/>
      <c r="G9" s="15">
        <v>6</v>
      </c>
      <c r="H9" s="16">
        <v>6</v>
      </c>
      <c r="I9" s="17">
        <v>94</v>
      </c>
      <c r="K9" s="35" t="s">
        <v>20</v>
      </c>
      <c r="L9" s="36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69246</v>
      </c>
      <c r="D10" s="37" t="s">
        <v>10</v>
      </c>
      <c r="E10" s="38">
        <f>ROUND(C10/10.764,0)</f>
        <v>6433</v>
      </c>
      <c r="F10" s="39" t="s">
        <v>11</v>
      </c>
      <c r="G10" s="15">
        <v>7</v>
      </c>
      <c r="H10" s="16">
        <v>7</v>
      </c>
      <c r="I10" s="17">
        <v>93</v>
      </c>
      <c r="K10" s="40" t="s">
        <v>22</v>
      </c>
      <c r="L10" s="36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41"/>
      <c r="D11" s="34"/>
      <c r="E11" s="34"/>
      <c r="F11" s="42"/>
      <c r="G11" s="15">
        <v>8</v>
      </c>
      <c r="H11" s="16">
        <v>8</v>
      </c>
      <c r="I11" s="17">
        <v>92</v>
      </c>
      <c r="K11" s="17" t="s">
        <v>23</v>
      </c>
      <c r="L11" s="36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43" t="s">
        <v>24</v>
      </c>
      <c r="C12" s="44">
        <v>2024</v>
      </c>
      <c r="D12" s="34"/>
      <c r="E12" s="45" t="s">
        <v>25</v>
      </c>
      <c r="F12" s="42"/>
      <c r="G12" s="15">
        <v>9</v>
      </c>
      <c r="H12" s="16">
        <v>9</v>
      </c>
      <c r="I12" s="17">
        <v>91</v>
      </c>
      <c r="K12" s="46" t="s">
        <v>26</v>
      </c>
      <c r="L12" s="47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43" t="s">
        <v>27</v>
      </c>
      <c r="C13" s="48">
        <v>2011</v>
      </c>
      <c r="D13" s="45" t="s">
        <v>28</v>
      </c>
      <c r="E13" s="34" t="s">
        <v>29</v>
      </c>
      <c r="F13" s="42"/>
      <c r="G13" s="15">
        <v>10</v>
      </c>
      <c r="H13" s="16">
        <v>10</v>
      </c>
      <c r="I13" s="17">
        <v>90</v>
      </c>
      <c r="K13" s="49"/>
      <c r="L13" s="50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43" t="s">
        <v>30</v>
      </c>
      <c r="C14" s="44">
        <f>(C12-C13)</f>
        <v>13</v>
      </c>
      <c r="D14" s="34"/>
      <c r="E14" s="34"/>
      <c r="F14" s="42"/>
      <c r="G14" s="15">
        <v>11</v>
      </c>
      <c r="H14" s="16">
        <v>11</v>
      </c>
      <c r="I14" s="17">
        <v>89</v>
      </c>
      <c r="K14" s="51"/>
      <c r="L14" s="52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53" t="s">
        <v>31</v>
      </c>
      <c r="C15" s="43">
        <f>60-C14</f>
        <v>47</v>
      </c>
      <c r="D15" s="34"/>
      <c r="E15" s="34"/>
      <c r="F15" s="42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C16" s="34"/>
      <c r="D16" s="34"/>
      <c r="E16" s="45"/>
      <c r="F16" s="42"/>
      <c r="G16" s="15">
        <v>13</v>
      </c>
      <c r="H16" s="16">
        <v>13</v>
      </c>
      <c r="I16" s="17">
        <v>87</v>
      </c>
      <c r="J16" s="54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C17" s="34"/>
      <c r="D17" s="34"/>
      <c r="E17" s="34"/>
      <c r="G17" s="15">
        <v>14</v>
      </c>
      <c r="H17" s="16">
        <v>14</v>
      </c>
      <c r="I17" s="17">
        <v>86</v>
      </c>
      <c r="K17" s="54"/>
      <c r="L17" s="54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54"/>
      <c r="L18" s="54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5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31"/>
      <c r="D33" s="56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3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7"/>
      <c r="C36" s="41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43"/>
      <c r="C37" s="44"/>
      <c r="E37" s="54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43"/>
      <c r="C38" s="44"/>
      <c r="D38" s="54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43"/>
      <c r="C39" s="44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53"/>
      <c r="C40" s="43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53"/>
      <c r="C41" s="43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6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8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8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8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8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8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8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8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8"/>
    </row>
    <row r="73" spans="7:15" ht="15.75" thickBot="1" x14ac:dyDescent="0.3">
      <c r="G73" s="15">
        <v>70</v>
      </c>
      <c r="H73" s="16">
        <v>70</v>
      </c>
      <c r="I73" s="46">
        <v>30</v>
      </c>
      <c r="N73" s="15">
        <v>69</v>
      </c>
      <c r="O73" s="58"/>
    </row>
    <row r="74" spans="7:15" ht="15.75" thickBot="1" x14ac:dyDescent="0.3">
      <c r="I74" s="60"/>
      <c r="N74" s="15">
        <v>70</v>
      </c>
      <c r="O74" s="58"/>
    </row>
    <row r="75" spans="7:15" ht="15.75" thickBot="1" x14ac:dyDescent="0.3">
      <c r="N75" s="15"/>
      <c r="O75" s="58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2024-05-10T09:00:36Z</dcterms:created>
  <dcterms:modified xsi:type="dcterms:W3CDTF">2024-05-10T09:01:54Z</dcterms:modified>
</cp:coreProperties>
</file>