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P2"/>
  <c r="J2"/>
  <c r="I2"/>
  <c r="E2"/>
  <c r="G2" s="1"/>
  <c r="B2"/>
  <c r="C2" s="1"/>
  <c r="D2" s="1"/>
  <c r="A2"/>
  <c r="D17" i="25"/>
  <c r="K30" i="38"/>
  <c r="K29"/>
  <c r="K26"/>
  <c r="K28"/>
  <c r="K21"/>
  <c r="K27"/>
  <c r="K25"/>
  <c r="G3" i="4" l="1"/>
  <c r="G5"/>
  <c r="F4"/>
  <c r="F2"/>
  <c r="F3"/>
  <c r="F5"/>
  <c r="H2"/>
  <c r="H3"/>
  <c r="H4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<sst xmlns="http://schemas.openxmlformats.org/spreadsheetml/2006/main" count="147" uniqueCount="108">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</sst>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28575</xdr:rowOff>
    </xdr:from>
    <xdr:to>
      <xdr:col>9</xdr:col>
      <xdr:colOff>513715</xdr:colOff>
      <xdr:row>21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19075"/>
          <a:ext cx="5733415" cy="39052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10</xdr:col>
      <xdr:colOff>389890</xdr:colOff>
      <xdr:row>25</xdr:row>
      <xdr:rowOff>142875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742950"/>
          <a:ext cx="5733415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38995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36960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36960</v>
      </c>
      <c r="D5" s="56" t="s">
        <v>61</v>
      </c>
      <c r="E5" s="57">
        <f>ROUND(C5/10.764,0)</f>
        <v>3434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26260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26260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36960</v>
      </c>
      <c r="D10" s="56" t="s">
        <v>61</v>
      </c>
      <c r="E10" s="57">
        <f>ROUND(C10/10.764,0)</f>
        <v>3434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713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2448442</v>
      </c>
      <c r="D17" s="71">
        <f>C16*2000</f>
        <v>1426000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6500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648</v>
      </c>
      <c r="D18" s="72"/>
      <c r="E18" s="73"/>
      <c r="F18" s="74"/>
      <c r="G18" s="74"/>
    </row>
    <row r="19" spans="1:7">
      <c r="A19" s="15"/>
      <c r="B19" s="6"/>
      <c r="C19" s="29">
        <f>C18*C16</f>
        <v>4212000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3201120</v>
      </c>
      <c r="C20" s="30">
        <f>C19*95%</f>
        <v>4001400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3369600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1296000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8775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D41" sqref="D4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9.8000000000000007</v>
      </c>
      <c r="K19" s="71">
        <f>I19*J19</f>
        <v>160.72</v>
      </c>
    </row>
    <row r="20" spans="5:11">
      <c r="H20" s="71" t="s">
        <v>103</v>
      </c>
      <c r="I20" s="71">
        <v>9.1999999999999993</v>
      </c>
      <c r="J20" s="71">
        <v>13.8</v>
      </c>
      <c r="K20" s="71">
        <f t="shared" ref="K20" si="1">I20*J20</f>
        <v>126.96</v>
      </c>
    </row>
    <row r="21" spans="5:11">
      <c r="E21" s="71" t="s">
        <v>101</v>
      </c>
      <c r="F21" s="71"/>
      <c r="H21" s="71" t="s">
        <v>104</v>
      </c>
      <c r="I21" s="71">
        <v>12</v>
      </c>
      <c r="J21" s="71">
        <v>9.8000000000000007</v>
      </c>
      <c r="K21" s="71">
        <f>I21*J21</f>
        <v>117.60000000000001</v>
      </c>
    </row>
    <row r="22" spans="5:11">
      <c r="H22" s="71" t="s">
        <v>104</v>
      </c>
      <c r="I22" s="71">
        <v>10.4</v>
      </c>
      <c r="J22" s="71">
        <v>12.4</v>
      </c>
      <c r="K22" s="71">
        <f>I22*J22</f>
        <v>128.96</v>
      </c>
    </row>
    <row r="23" spans="5:11">
      <c r="H23" s="71" t="s">
        <v>105</v>
      </c>
      <c r="I23" s="71">
        <v>3.6</v>
      </c>
      <c r="J23" s="71">
        <v>7.3</v>
      </c>
      <c r="K23" s="71">
        <f>I23*J23</f>
        <v>26.28</v>
      </c>
    </row>
    <row r="24" spans="5:11">
      <c r="H24" s="71" t="s">
        <v>106</v>
      </c>
      <c r="I24" s="71">
        <v>5.0999999999999996</v>
      </c>
      <c r="J24" s="71">
        <v>9.1999999999999993</v>
      </c>
      <c r="K24" s="71">
        <f>I24*J24</f>
        <v>46.919999999999995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" si="2">I25*J25</f>
        <v>22.680000000000003</v>
      </c>
    </row>
    <row r="26" spans="5:11">
      <c r="K26">
        <f>SUM(K19:K25)</f>
        <v>630.11999999999989</v>
      </c>
    </row>
    <row r="27" spans="5:11">
      <c r="H27" s="71" t="s">
        <v>74</v>
      </c>
      <c r="I27" s="71">
        <v>9.8000000000000007</v>
      </c>
      <c r="J27" s="71">
        <v>4.5999999999999996</v>
      </c>
      <c r="K27" s="71">
        <f>I27*J27</f>
        <v>45.08</v>
      </c>
    </row>
    <row r="28" spans="5:11">
      <c r="H28" s="71" t="s">
        <v>74</v>
      </c>
      <c r="I28" s="71">
        <v>7.8</v>
      </c>
      <c r="J28" s="71">
        <v>4.9000000000000004</v>
      </c>
      <c r="K28" s="71">
        <f>I28*J28</f>
        <v>38.22</v>
      </c>
    </row>
    <row r="29" spans="5:11">
      <c r="I29" s="71"/>
      <c r="J29" s="71"/>
      <c r="K29" s="71">
        <f>SUM(K27:K28)</f>
        <v>83.3</v>
      </c>
    </row>
    <row r="30" spans="5:11">
      <c r="K30">
        <f>K26+K29</f>
        <v>713.41999999999985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70" zoomScaleNormal="70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452</v>
      </c>
      <c r="C2" s="4">
        <f t="shared" ref="C2:C5" si="2">B2*1.2</f>
        <v>542.4</v>
      </c>
      <c r="D2" s="4">
        <f t="shared" ref="D2:D5" si="3">C2*1.2</f>
        <v>650.88</v>
      </c>
      <c r="E2" s="5">
        <f t="shared" ref="E2:E5" si="4">R2</f>
        <v>2600000</v>
      </c>
      <c r="F2" s="4">
        <f t="shared" ref="F2:F5" si="5">ROUND((E2/B2),0)</f>
        <v>5752</v>
      </c>
      <c r="G2" s="4">
        <f t="shared" ref="G2:G5" si="6">ROUND((E2/C2),0)</f>
        <v>4794</v>
      </c>
      <c r="H2" s="4">
        <f t="shared" ref="H2:H5" si="7">ROUND((E2/D2),0)</f>
        <v>3995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5" si="10">O2/1.2</f>
        <v>0</v>
      </c>
      <c r="Q2" s="71">
        <v>452</v>
      </c>
      <c r="R2" s="2">
        <v>2600000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3:Q5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6:A13" si="12">N6</f>
        <v>0</v>
      </c>
      <c r="B6" s="4">
        <f t="shared" ref="B6:B13" si="13">Q6</f>
        <v>0</v>
      </c>
      <c r="C6" s="4">
        <f t="shared" ref="C6:C13" si="14">B6*1.2</f>
        <v>0</v>
      </c>
      <c r="D6" s="4">
        <f t="shared" ref="D6:D13" si="15">C6*1.2</f>
        <v>0</v>
      </c>
      <c r="E6" s="5">
        <f t="shared" ref="E6:E13" si="16">R6</f>
        <v>0</v>
      </c>
      <c r="F6" s="4" t="e">
        <f t="shared" ref="F6:F13" si="17">ROUND((E6/B6),0)</f>
        <v>#DIV/0!</v>
      </c>
      <c r="G6" s="4" t="e">
        <f t="shared" ref="G6:G13" si="18">ROUND((E6/C6),0)</f>
        <v>#DIV/0!</v>
      </c>
      <c r="H6" s="4" t="e">
        <f t="shared" ref="H6:H13" si="19">ROUND((E6/D6),0)</f>
        <v>#DIV/0!</v>
      </c>
      <c r="I6" s="4">
        <f t="shared" ref="I6:I13" si="20">T6</f>
        <v>0</v>
      </c>
      <c r="J6" s="4">
        <f t="shared" ref="J6:J13" si="21">U6</f>
        <v>0</v>
      </c>
      <c r="K6" s="71"/>
      <c r="L6" s="71"/>
      <c r="M6" s="71"/>
      <c r="N6" s="71"/>
      <c r="O6" s="71">
        <v>0</v>
      </c>
      <c r="P6" s="71">
        <f t="shared" ref="P6:P10" si="22">O6/1.2</f>
        <v>0</v>
      </c>
      <c r="Q6" s="71">
        <f t="shared" ref="Q6:Q13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12" sqref="H12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2024-05-07T09:50:26Z</dcterms:modified>
</cp:coreProperties>
</file>