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Vijay Pandey\"/>
    </mc:Choice>
  </mc:AlternateContent>
  <bookViews>
    <workbookView xWindow="0" yWindow="0" windowWidth="15360" windowHeight="9045" tabRatio="932" activeTab="2"/>
  </bookViews>
  <sheets>
    <sheet name="Depreciation" sheetId="25" r:id="rId1"/>
    <sheet name="Sale plan" sheetId="24" r:id="rId2"/>
    <sheet name="Calculation" sheetId="23" r:id="rId3"/>
    <sheet name="Sheet5" sheetId="39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4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5" l="1"/>
  <c r="E34" i="23"/>
  <c r="G20" i="40"/>
  <c r="G17" i="40"/>
  <c r="D34" i="23"/>
  <c r="D33" i="23"/>
  <c r="D30" i="23"/>
  <c r="D29" i="23"/>
  <c r="D32" i="23"/>
  <c r="D28" i="23"/>
  <c r="C14" i="25" l="1"/>
  <c r="P12" i="4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5" i="23" l="1"/>
  <c r="C20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<sst xmlns="http://schemas.openxmlformats.org/spreadsheetml/2006/main" count="129" uniqueCount="98">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</sst>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" fontId="0" fillId="0" borderId="0" xfId="0" applyNumberFormat="1"/>
    <xf numFmtId="43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5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1</xdr:row>
      <xdr:rowOff>85725</xdr:rowOff>
    </xdr:from>
    <xdr:to>
      <xdr:col>10</xdr:col>
      <xdr:colOff>199390</xdr:colOff>
      <xdr:row>18</xdr:row>
      <xdr:rowOff>52705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276225"/>
          <a:ext cx="5733415" cy="320548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247015</xdr:colOff>
      <xdr:row>20</xdr:row>
      <xdr:rowOff>177800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33415" cy="39878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20" sqref="E20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2035</v>
      </c>
      <c r="F2" s="71"/>
      <c r="G2" s="119" t="s">
        <v>76</v>
      </c>
      <c r="H2" s="120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0</v>
      </c>
      <c r="D5" s="56" t="s">
        <v>61</v>
      </c>
      <c r="E5" s="57">
        <f>ROUND(C5/10.764,0)</f>
        <v>0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6800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-6800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-6800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0</v>
      </c>
      <c r="D10" s="56" t="s">
        <v>61</v>
      </c>
      <c r="E10" s="57">
        <f>ROUND(C10/10.764,0)</f>
        <v>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59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614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8">
        <f>C16*2000</f>
        <v>1228000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4" zoomScale="115" zoomScaleNormal="115" workbookViewId="0">
      <selection activeCell="E21" sqref="E2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4500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2500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4500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558</v>
      </c>
      <c r="D18" s="72"/>
      <c r="E18" s="73"/>
      <c r="F18" s="74"/>
      <c r="G18" s="74"/>
    </row>
    <row r="19" spans="1:7">
      <c r="A19" s="15"/>
      <c r="B19" s="6"/>
      <c r="C19" s="29">
        <f>C18*C16</f>
        <v>2511000</v>
      </c>
      <c r="D19" s="74" t="s">
        <v>68</v>
      </c>
      <c r="E19" s="29"/>
      <c r="F19" s="74"/>
      <c r="G19" s="74"/>
    </row>
    <row r="20" spans="1:7">
      <c r="A20" s="15"/>
      <c r="C20" s="30">
        <f>C19*95%</f>
        <v>2385450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2008800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1116000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5231.25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>
        <v>35.86</v>
      </c>
      <c r="D28" s="117">
        <f>C28*10.764</f>
        <v>385.99703999999997</v>
      </c>
    </row>
    <row r="29" spans="1:7">
      <c r="C29">
        <v>6.96</v>
      </c>
      <c r="D29" s="117">
        <f t="shared" ref="D29:D30" si="0">C29*10.764</f>
        <v>74.917439999999999</v>
      </c>
    </row>
    <row r="30" spans="1:7">
      <c r="D30" s="122">
        <f>SUM(D28:D29)</f>
        <v>460.91447999999997</v>
      </c>
    </row>
    <row r="31" spans="1:7">
      <c r="C31"/>
      <c r="D31"/>
    </row>
    <row r="32" spans="1:7">
      <c r="C32">
        <v>22.5</v>
      </c>
      <c r="D32" s="117">
        <f>C32*10.764</f>
        <v>242.19</v>
      </c>
    </row>
    <row r="33" spans="1:5">
      <c r="C33"/>
      <c r="D33" s="117">
        <f>D32*0.4</f>
        <v>96.876000000000005</v>
      </c>
    </row>
    <row r="34" spans="1:5">
      <c r="C34"/>
      <c r="D34" s="117">
        <f>D30+D33</f>
        <v>557.79048</v>
      </c>
      <c r="E34" s="117">
        <f>D34*1.1</f>
        <v>613.5695280000001</v>
      </c>
    </row>
    <row r="35" spans="1:5">
      <c r="C35"/>
      <c r="D35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25" zoomScale="70" zoomScaleNormal="70" workbookViewId="0">
      <selection activeCell="N55" sqref="N5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115" t="e">
        <f t="shared" ref="F2:F15" si="5">ROUND((E2/B2),0)</f>
        <v>#DIV/0!</v>
      </c>
      <c r="G2" s="115" t="e">
        <f t="shared" ref="G2:G15" si="6">ROUND((E2/C2),0)</f>
        <v>#DIV/0!</v>
      </c>
      <c r="H2" s="115" t="e">
        <f t="shared" ref="H2:H15" si="7">ROUND((E2/D2),0)</f>
        <v>#DIV/0!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/>
      <c r="P2" s="71"/>
      <c r="Q2" s="71"/>
      <c r="R2" s="2"/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5" t="e">
        <f t="shared" si="5"/>
        <v>#DIV/0!</v>
      </c>
      <c r="G3" s="115" t="e">
        <f t="shared" si="6"/>
        <v>#DIV/0!</v>
      </c>
      <c r="H3" s="115" t="e">
        <f t="shared" si="7"/>
        <v>#DIV/0!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/>
      <c r="P3" s="71"/>
      <c r="Q3" s="71"/>
      <c r="R3" s="2"/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115" t="e">
        <f t="shared" si="5"/>
        <v>#DIV/0!</v>
      </c>
      <c r="G4" s="115" t="e">
        <f t="shared" si="6"/>
        <v>#DIV/0!</v>
      </c>
      <c r="H4" s="115" t="e">
        <f t="shared" si="7"/>
        <v>#DIV/0!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/>
      <c r="P4" s="71"/>
      <c r="Q4" s="71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115" t="e">
        <f t="shared" si="5"/>
        <v>#DIV/0!</v>
      </c>
      <c r="G5" s="115" t="e">
        <f t="shared" si="6"/>
        <v>#DIV/0!</v>
      </c>
      <c r="H5" s="115" t="e">
        <f t="shared" si="7"/>
        <v>#DIV/0!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/>
      <c r="P5" s="71"/>
      <c r="Q5" s="71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ref="P6:P11" si="10">O6/1.2</f>
        <v>0</v>
      </c>
      <c r="Q6" s="71">
        <f t="shared" ref="Q2:Q12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600.69444444444446</v>
      </c>
      <c r="C9" s="4">
        <f t="shared" si="2"/>
        <v>720.83333333333337</v>
      </c>
      <c r="D9" s="4">
        <f t="shared" si="3"/>
        <v>865</v>
      </c>
      <c r="E9" s="5">
        <f t="shared" si="4"/>
        <v>3200000</v>
      </c>
      <c r="F9" s="4">
        <f t="shared" si="5"/>
        <v>5327</v>
      </c>
      <c r="G9" s="4">
        <f t="shared" si="6"/>
        <v>4439</v>
      </c>
      <c r="H9" s="4">
        <f t="shared" si="7"/>
        <v>3699</v>
      </c>
      <c r="I9" s="4">
        <f t="shared" si="8"/>
        <v>0</v>
      </c>
      <c r="J9" s="4">
        <f t="shared" si="9"/>
        <v>0</v>
      </c>
      <c r="O9" s="71">
        <v>865</v>
      </c>
      <c r="P9" s="71">
        <f t="shared" si="10"/>
        <v>720.83333333333337</v>
      </c>
      <c r="Q9" s="71">
        <f t="shared" si="11"/>
        <v>600.69444444444446</v>
      </c>
      <c r="R9" s="2">
        <v>3200000</v>
      </c>
      <c r="S9" s="2"/>
      <c r="T9" s="2"/>
    </row>
    <row r="10" spans="1:35">
      <c r="A10" s="4">
        <f t="shared" si="0"/>
        <v>0</v>
      </c>
      <c r="B10" s="4">
        <f t="shared" si="1"/>
        <v>451.38888888888897</v>
      </c>
      <c r="C10" s="4">
        <f t="shared" si="2"/>
        <v>541.66666666666674</v>
      </c>
      <c r="D10" s="4">
        <f t="shared" si="3"/>
        <v>650.00000000000011</v>
      </c>
      <c r="E10" s="5">
        <f t="shared" si="4"/>
        <v>2350000</v>
      </c>
      <c r="F10" s="4">
        <f t="shared" si="5"/>
        <v>5206</v>
      </c>
      <c r="G10" s="4">
        <f t="shared" si="6"/>
        <v>4338</v>
      </c>
      <c r="H10" s="4">
        <f t="shared" si="7"/>
        <v>3615</v>
      </c>
      <c r="I10" s="4">
        <f t="shared" si="8"/>
        <v>0</v>
      </c>
      <c r="J10" s="4">
        <f t="shared" si="9"/>
        <v>0</v>
      </c>
      <c r="O10" s="71">
        <v>650</v>
      </c>
      <c r="P10" s="71">
        <f t="shared" si="10"/>
        <v>541.66666666666674</v>
      </c>
      <c r="Q10" s="71">
        <f t="shared" si="11"/>
        <v>451.38888888888897</v>
      </c>
      <c r="R10" s="2">
        <v>2350000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>
        <v>0</v>
      </c>
      <c r="P11" s="71">
        <f t="shared" si="10"/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4">O14/1.2</f>
        <v>0</v>
      </c>
      <c r="Q14">
        <f t="shared" ref="Q14:Q15" si="1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1">
        <v>0</v>
      </c>
      <c r="P19" s="71">
        <f>O19/1.2</f>
        <v>0</v>
      </c>
      <c r="Q19" s="71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M12" sqref="M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8" sqref="L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O14" sqref="O14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3:G20"/>
  <sheetViews>
    <sheetView workbookViewId="0">
      <selection activeCell="I21" sqref="I21"/>
    </sheetView>
  </sheetViews>
  <sheetFormatPr defaultRowHeight="15"/>
  <sheetData>
    <row r="13" spans="7:7">
      <c r="G13">
        <v>628</v>
      </c>
    </row>
    <row r="15" spans="7:7">
      <c r="G15">
        <v>257</v>
      </c>
    </row>
    <row r="16" spans="7:7">
      <c r="G16">
        <v>44</v>
      </c>
    </row>
    <row r="17" spans="7:7">
      <c r="G17">
        <f>SUM(G15:G16)</f>
        <v>301</v>
      </c>
    </row>
    <row r="20" spans="7:7">
      <c r="G20">
        <f>G13-G17</f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2024-05-03T12:13:00Z</dcterms:modified>
</cp:coreProperties>
</file>