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Dolly Saha\"/>
    </mc:Choice>
  </mc:AlternateContent>
  <xr:revisionPtr revIDLastSave="0" documentId="13_ncr:1_{4D330EBE-22D1-4926-9C2D-03D82EA9DBC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10" sheetId="22" r:id="rId10"/>
    <sheet name="Sheet11" sheetId="23" r:id="rId11"/>
    <sheet name="Sheet9" sheetId="21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P15" i="4" l="1"/>
  <c r="Q14" i="4"/>
  <c r="V5" i="4" l="1"/>
  <c r="U5" i="4" l="1"/>
  <c r="Q4" i="4" l="1"/>
  <c r="I21" i="4"/>
  <c r="I29" i="4"/>
  <c r="J18" i="4"/>
  <c r="P12" i="4" l="1"/>
  <c r="P11" i="4"/>
  <c r="Q10" i="4"/>
  <c r="Q9" i="4"/>
  <c r="P8" i="4"/>
  <c r="P7" i="4"/>
  <c r="Q6" i="4"/>
  <c r="Q5" i="4"/>
  <c r="P4" i="4"/>
  <c r="Q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J15" i="4" l="1"/>
  <c r="I15" i="4"/>
  <c r="E15" i="4"/>
  <c r="A15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<sst xmlns="http://schemas.openxmlformats.org/spreadsheetml/2006/main" count="39" uniqueCount="36">
  <si>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</si>
  <si>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</si>
  <si>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</si>
  <si>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</si>
  <si>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</si>
  <si>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</si>
  <si>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</si>
  <si>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</si>
  <si>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</si>
  <si>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</si>
  <si>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</si>
  <si>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</si>
  <si>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</si>
  <si>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401, 4th Floor, Wing - D, Sai Sadan, Shashtri Nagar, Bal Rajeshwar Road, Mulnd West ,</t>
  </si>
  <si>
    <t>ca</t>
  </si>
  <si>
    <t>fmv</t>
  </si>
  <si>
    <t>bua</t>
  </si>
  <si>
    <t>agreement  - 27.08.21</t>
  </si>
  <si>
    <t>av</t>
  </si>
  <si>
    <t>sd</t>
  </si>
  <si>
    <t>rd</t>
  </si>
  <si>
    <t>bv</t>
  </si>
  <si>
    <t>oc  - 2009</t>
  </si>
  <si>
    <t>rate on bua</t>
  </si>
  <si>
    <t>19.04.24</t>
  </si>
  <si>
    <t>15.03.24</t>
  </si>
  <si>
    <t>31.07.23</t>
  </si>
  <si>
    <t>25.05.22</t>
  </si>
  <si>
    <t>13.01.22</t>
  </si>
  <si>
    <t>28.12.21</t>
  </si>
  <si>
    <t>26.03.21</t>
  </si>
  <si>
    <t>15.02.21</t>
  </si>
  <si>
    <t>Previous report - 2021</t>
  </si>
  <si>
    <t>area - illegal</t>
  </si>
  <si>
    <t>1 rk - 70 lakhs</t>
  </si>
  <si>
    <t>BV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</si>
</sst>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20</xdr:row>
      <xdr:rowOff>0</xdr:rowOff>
    </xdr:from>
    <xdr:to>
      <xdr:col>25</xdr:col>
      <xdr:colOff>439053</xdr:colOff>
      <xdr:row>33</xdr:row>
      <xdr:rowOff>86083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4B3819-6BBF-4171-91A1-9A45C9602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7750" y="4381500"/>
          <a:ext cx="6468378" cy="256258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24</xdr:col>
      <xdr:colOff>363706</xdr:colOff>
      <xdr:row>55</xdr:row>
      <xdr:rowOff>28978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A5B71B-C005-4915-AED2-B00FDC1EC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66900" y="8191500"/>
          <a:ext cx="12584281" cy="28864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39C881-4527-4102-939F-823C2A7E0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77487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D69A3A-1B2B-4386-8894-556C2CB36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21487" cy="871659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201329</xdr:colOff>
      <xdr:row>46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FE0658-B3B4-4D60-99BE-FB05A3338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45329" cy="872611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429961</xdr:colOff>
      <xdr:row>46</xdr:row>
      <xdr:rowOff>1196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386E71-EF84-4CF7-807F-98B3F236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573961" cy="857369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77487</xdr:colOff>
      <xdr:row>45</xdr:row>
      <xdr:rowOff>144091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32D1DD-4317-4B58-831C-0BF55A9F3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21487" cy="8716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1276</xdr:colOff>
      <xdr:row>48</xdr:row>
      <xdr:rowOff>48844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66421B-446E-4F34-9B2E-9199619E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45276" cy="8735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E361D6-A569-422A-8CA6-007DFDBA6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3ABAA6-4CE3-4B72-8D28-EAC9A50D5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928948-B04B-493C-9CCA-CF0136B2C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EA710A-852C-4F38-AEBE-274F7A34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7C8251-6656-4EA9-B336-9C1BD2773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B4FAAC-774B-4EDC-860E-DFD646887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244B31-D3D7-4332-81E5-09D694974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A13" zoomScaleNormal="100" workbookViewId="0">
      <selection activeCell="D41" sqref="D40:D4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V1" s="1" t="s">
        <v>35</v>
      </c>
    </row>
    <row r="2" spans="1:22" x14ac:dyDescent="0.25">
      <c r="A2" s="4">
        <f t="shared" ref="A2:A15" si="0">N2</f>
        <v>0</v>
      </c>
      <c r="B2" s="4">
        <f t="shared" ref="B2:B15" si="1">Q2</f>
        <v>230</v>
      </c>
      <c r="C2" s="4">
        <f>B2*1.2</f>
        <v>276</v>
      </c>
      <c r="D2" s="4">
        <f t="shared" ref="D2:D13" si="2">C2*1.2</f>
        <v>331.2</v>
      </c>
      <c r="E2" s="5">
        <f t="shared" ref="E2:E13" si="3">R2</f>
        <v>3500000</v>
      </c>
      <c r="F2" s="10">
        <f t="shared" ref="F2:F13" si="4">ROUND((E2/B2),0)</f>
        <v>15217</v>
      </c>
      <c r="G2" s="10">
        <f t="shared" ref="G2:G13" si="5">ROUND((E2/C2),0)</f>
        <v>12681</v>
      </c>
      <c r="H2" s="10">
        <f t="shared" ref="H2:H13" si="6">ROUND((E2/D2),0)</f>
        <v>10568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230</v>
      </c>
      <c r="R2" s="2">
        <v>3500000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225</v>
      </c>
      <c r="C3" s="4">
        <f t="shared" ref="C3:C15" si="9">B3*1.2</f>
        <v>270</v>
      </c>
      <c r="D3" s="4">
        <f t="shared" si="2"/>
        <v>324</v>
      </c>
      <c r="E3" s="16">
        <f t="shared" si="3"/>
        <v>4200000</v>
      </c>
      <c r="F3" s="10">
        <f t="shared" si="4"/>
        <v>18667</v>
      </c>
      <c r="G3" s="10">
        <f t="shared" si="5"/>
        <v>15556</v>
      </c>
      <c r="H3" s="10">
        <f t="shared" si="6"/>
        <v>12963</v>
      </c>
      <c r="I3" s="10" t="e">
        <f>#REF!</f>
        <v>#REF!</v>
      </c>
      <c r="J3" s="4" t="str">
        <f t="shared" si="7"/>
        <v>19.04.24</v>
      </c>
      <c r="O3">
        <v>0</v>
      </c>
      <c r="P3">
        <v>270</v>
      </c>
      <c r="Q3">
        <f t="shared" ref="Q3:Q10" si="10">P3/1.2</f>
        <v>225</v>
      </c>
      <c r="R3" s="2">
        <v>4200000</v>
      </c>
      <c r="S3" s="8" t="s">
        <v>24</v>
      </c>
      <c r="T3" s="8"/>
    </row>
    <row r="4" spans="1:22" x14ac:dyDescent="0.25">
      <c r="A4" s="4">
        <f t="shared" si="0"/>
        <v>0</v>
      </c>
      <c r="B4" s="4">
        <f t="shared" si="1"/>
        <v>459.29987999999997</v>
      </c>
      <c r="C4" s="4">
        <f t="shared" si="9"/>
        <v>551.15985599999999</v>
      </c>
      <c r="D4" s="4">
        <f t="shared" si="2"/>
        <v>661.39182719999997</v>
      </c>
      <c r="E4" s="16">
        <f t="shared" si="3"/>
        <v>6200000</v>
      </c>
      <c r="F4" s="10">
        <f t="shared" si="4"/>
        <v>13499</v>
      </c>
      <c r="G4" s="10">
        <f t="shared" si="5"/>
        <v>11249</v>
      </c>
      <c r="H4" s="10">
        <f t="shared" si="6"/>
        <v>9374</v>
      </c>
      <c r="I4" s="10" t="e">
        <f>#REF!</f>
        <v>#REF!</v>
      </c>
      <c r="J4" s="4" t="str">
        <f t="shared" si="7"/>
        <v>15.03.24</v>
      </c>
      <c r="O4">
        <v>0</v>
      </c>
      <c r="P4">
        <f t="shared" si="8"/>
        <v>0</v>
      </c>
      <c r="Q4">
        <f>42.67*10.764</f>
        <v>459.29987999999997</v>
      </c>
      <c r="R4" s="2">
        <v>6200000</v>
      </c>
      <c r="S4" s="8" t="s">
        <v>25</v>
      </c>
      <c r="T4" s="8"/>
    </row>
    <row r="5" spans="1:22" x14ac:dyDescent="0.25">
      <c r="A5" s="4">
        <f t="shared" si="0"/>
        <v>0</v>
      </c>
      <c r="B5" s="4">
        <f t="shared" si="1"/>
        <v>225</v>
      </c>
      <c r="C5" s="4">
        <f t="shared" si="9"/>
        <v>270</v>
      </c>
      <c r="D5" s="4">
        <f t="shared" si="2"/>
        <v>324</v>
      </c>
      <c r="E5" s="16">
        <f t="shared" si="3"/>
        <v>5500000</v>
      </c>
      <c r="F5" s="10">
        <f t="shared" si="4"/>
        <v>24444</v>
      </c>
      <c r="G5" s="15">
        <f t="shared" si="5"/>
        <v>20370</v>
      </c>
      <c r="H5" s="10">
        <f t="shared" si="6"/>
        <v>16975</v>
      </c>
      <c r="I5" s="10" t="e">
        <f>#REF!</f>
        <v>#REF!</v>
      </c>
      <c r="J5" s="4" t="str">
        <f t="shared" si="7"/>
        <v>31.07.23</v>
      </c>
      <c r="O5">
        <v>0</v>
      </c>
      <c r="P5">
        <v>270</v>
      </c>
      <c r="Q5">
        <f t="shared" si="10"/>
        <v>225</v>
      </c>
      <c r="R5" s="2">
        <v>5500000</v>
      </c>
      <c r="S5" s="8" t="s">
        <v>26</v>
      </c>
      <c r="T5" s="8"/>
      <c r="U5" s="2">
        <f>R5+330000+30000</f>
        <v>5860000</v>
      </c>
      <c r="V5">
        <f>U5/P5</f>
        <v>21703.703703703704</v>
      </c>
    </row>
    <row r="6" spans="1:22" x14ac:dyDescent="0.25">
      <c r="A6" s="4">
        <f t="shared" si="0"/>
        <v>0</v>
      </c>
      <c r="B6" s="4">
        <f t="shared" si="1"/>
        <v>225</v>
      </c>
      <c r="C6" s="4">
        <f t="shared" si="9"/>
        <v>270</v>
      </c>
      <c r="D6" s="4">
        <f t="shared" si="2"/>
        <v>324</v>
      </c>
      <c r="E6" s="16">
        <f t="shared" si="3"/>
        <v>6000000</v>
      </c>
      <c r="F6" s="10">
        <f t="shared" si="4"/>
        <v>26667</v>
      </c>
      <c r="G6" s="10">
        <f t="shared" si="5"/>
        <v>22222</v>
      </c>
      <c r="H6" s="10">
        <f t="shared" si="6"/>
        <v>18519</v>
      </c>
      <c r="I6" s="10" t="e">
        <f>#REF!</f>
        <v>#REF!</v>
      </c>
      <c r="J6" s="4" t="str">
        <f t="shared" si="7"/>
        <v>25.05.22</v>
      </c>
      <c r="O6">
        <v>0</v>
      </c>
      <c r="P6">
        <v>270</v>
      </c>
      <c r="Q6">
        <f t="shared" si="10"/>
        <v>225</v>
      </c>
      <c r="R6" s="2">
        <v>6000000</v>
      </c>
      <c r="S6" s="8" t="s">
        <v>27</v>
      </c>
      <c r="T6" s="8"/>
    </row>
    <row r="7" spans="1:22" x14ac:dyDescent="0.25">
      <c r="A7" s="4">
        <f t="shared" si="0"/>
        <v>0</v>
      </c>
      <c r="B7" s="4">
        <f t="shared" si="1"/>
        <v>225</v>
      </c>
      <c r="C7" s="4">
        <f t="shared" si="9"/>
        <v>270</v>
      </c>
      <c r="D7" s="4">
        <f t="shared" si="2"/>
        <v>324</v>
      </c>
      <c r="E7" s="16">
        <f t="shared" si="3"/>
        <v>6025000</v>
      </c>
      <c r="F7" s="10">
        <f t="shared" si="4"/>
        <v>26778</v>
      </c>
      <c r="G7" s="10">
        <f t="shared" si="5"/>
        <v>22315</v>
      </c>
      <c r="H7" s="10">
        <f t="shared" si="6"/>
        <v>18596</v>
      </c>
      <c r="I7" s="10" t="e">
        <f>#REF!</f>
        <v>#REF!</v>
      </c>
      <c r="J7" s="4" t="str">
        <f t="shared" si="7"/>
        <v>13.01.22</v>
      </c>
      <c r="O7">
        <v>0</v>
      </c>
      <c r="P7">
        <f t="shared" si="8"/>
        <v>0</v>
      </c>
      <c r="Q7">
        <v>225</v>
      </c>
      <c r="R7" s="2">
        <v>6025000</v>
      </c>
      <c r="S7" s="8" t="s">
        <v>28</v>
      </c>
      <c r="T7" s="8"/>
    </row>
    <row r="8" spans="1:22" x14ac:dyDescent="0.25">
      <c r="A8" s="4">
        <f t="shared" si="0"/>
        <v>0</v>
      </c>
      <c r="B8" s="4">
        <f t="shared" si="1"/>
        <v>225</v>
      </c>
      <c r="C8" s="4">
        <f t="shared" si="9"/>
        <v>270</v>
      </c>
      <c r="D8" s="4">
        <f t="shared" si="2"/>
        <v>324</v>
      </c>
      <c r="E8" s="16">
        <f t="shared" si="3"/>
        <v>6200000</v>
      </c>
      <c r="F8" s="10">
        <f t="shared" si="4"/>
        <v>27556</v>
      </c>
      <c r="G8" s="10">
        <f t="shared" si="5"/>
        <v>22963</v>
      </c>
      <c r="H8" s="10">
        <f t="shared" si="6"/>
        <v>19136</v>
      </c>
      <c r="I8" s="10" t="e">
        <f>#REF!</f>
        <v>#REF!</v>
      </c>
      <c r="J8" s="4" t="str">
        <f t="shared" si="7"/>
        <v>28.12.21</v>
      </c>
      <c r="O8">
        <v>0</v>
      </c>
      <c r="P8">
        <f t="shared" si="8"/>
        <v>0</v>
      </c>
      <c r="Q8">
        <v>225</v>
      </c>
      <c r="R8" s="2">
        <v>6200000</v>
      </c>
      <c r="S8" s="8" t="s">
        <v>29</v>
      </c>
      <c r="T8" s="8"/>
    </row>
    <row r="9" spans="1:22" x14ac:dyDescent="0.25">
      <c r="A9" s="4">
        <f t="shared" si="0"/>
        <v>0</v>
      </c>
      <c r="B9" s="4">
        <f t="shared" si="1"/>
        <v>225</v>
      </c>
      <c r="C9" s="4">
        <f t="shared" si="9"/>
        <v>270</v>
      </c>
      <c r="D9" s="4">
        <f t="shared" si="2"/>
        <v>324</v>
      </c>
      <c r="E9" s="16">
        <f t="shared" si="3"/>
        <v>6400000</v>
      </c>
      <c r="F9" s="10">
        <f t="shared" si="4"/>
        <v>28444</v>
      </c>
      <c r="G9" s="10">
        <f t="shared" si="5"/>
        <v>23704</v>
      </c>
      <c r="H9" s="10">
        <f t="shared" si="6"/>
        <v>19753</v>
      </c>
      <c r="I9" s="10" t="e">
        <f>#REF!</f>
        <v>#REF!</v>
      </c>
      <c r="J9" s="4" t="str">
        <f t="shared" si="7"/>
        <v>26.03.21</v>
      </c>
      <c r="O9">
        <v>0</v>
      </c>
      <c r="P9">
        <v>270</v>
      </c>
      <c r="Q9">
        <f t="shared" si="10"/>
        <v>225</v>
      </c>
      <c r="R9" s="2">
        <v>6400000</v>
      </c>
      <c r="S9" s="8" t="s">
        <v>30</v>
      </c>
      <c r="T9" s="8"/>
    </row>
    <row r="10" spans="1:22" x14ac:dyDescent="0.25">
      <c r="A10" s="4">
        <f t="shared" si="0"/>
        <v>0</v>
      </c>
      <c r="B10" s="4">
        <f t="shared" si="1"/>
        <v>225</v>
      </c>
      <c r="C10" s="4">
        <f t="shared" si="9"/>
        <v>270</v>
      </c>
      <c r="D10" s="4">
        <f t="shared" si="2"/>
        <v>324</v>
      </c>
      <c r="E10" s="16">
        <f t="shared" si="3"/>
        <v>6300000</v>
      </c>
      <c r="F10" s="10">
        <f t="shared" si="4"/>
        <v>28000</v>
      </c>
      <c r="G10" s="10">
        <f t="shared" si="5"/>
        <v>23333</v>
      </c>
      <c r="H10" s="10">
        <f t="shared" si="6"/>
        <v>19444</v>
      </c>
      <c r="I10" s="10" t="e">
        <f>#REF!</f>
        <v>#REF!</v>
      </c>
      <c r="J10" s="4" t="str">
        <f t="shared" si="7"/>
        <v>15.02.21</v>
      </c>
      <c r="O10">
        <v>0</v>
      </c>
      <c r="P10">
        <v>270</v>
      </c>
      <c r="Q10">
        <f t="shared" si="10"/>
        <v>225</v>
      </c>
      <c r="R10" s="2">
        <v>6300000</v>
      </c>
      <c r="S10" s="8" t="s">
        <v>31</v>
      </c>
      <c r="T10" s="8"/>
    </row>
    <row r="11" spans="1:22" x14ac:dyDescent="0.25">
      <c r="A11" s="4">
        <f t="shared" si="0"/>
        <v>0</v>
      </c>
      <c r="B11" s="4">
        <f t="shared" si="1"/>
        <v>410</v>
      </c>
      <c r="C11" s="4">
        <f t="shared" si="9"/>
        <v>492</v>
      </c>
      <c r="D11" s="4">
        <f t="shared" si="2"/>
        <v>590.4</v>
      </c>
      <c r="E11" s="16">
        <f t="shared" si="3"/>
        <v>6750000</v>
      </c>
      <c r="F11" s="10">
        <f t="shared" si="4"/>
        <v>16463</v>
      </c>
      <c r="G11" s="10">
        <f t="shared" si="5"/>
        <v>13720</v>
      </c>
      <c r="H11" s="10">
        <f t="shared" si="6"/>
        <v>11433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410</v>
      </c>
      <c r="R11" s="2">
        <v>6750000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260</v>
      </c>
      <c r="C12" s="4">
        <f t="shared" si="9"/>
        <v>312</v>
      </c>
      <c r="D12" s="4">
        <f t="shared" si="2"/>
        <v>374.4</v>
      </c>
      <c r="E12" s="16">
        <f t="shared" si="3"/>
        <v>7000000</v>
      </c>
      <c r="F12" s="10">
        <f t="shared" si="4"/>
        <v>26923</v>
      </c>
      <c r="G12" s="10">
        <f t="shared" si="5"/>
        <v>22436</v>
      </c>
      <c r="H12" s="10">
        <f t="shared" si="6"/>
        <v>18697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260</v>
      </c>
      <c r="R12" s="2">
        <v>7000000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180</v>
      </c>
      <c r="C13" s="4">
        <f t="shared" si="9"/>
        <v>216</v>
      </c>
      <c r="D13" s="4">
        <f t="shared" si="2"/>
        <v>259.2</v>
      </c>
      <c r="E13" s="16">
        <f t="shared" si="3"/>
        <v>4000000</v>
      </c>
      <c r="F13" s="10">
        <f t="shared" si="4"/>
        <v>22222</v>
      </c>
      <c r="G13" s="10">
        <f t="shared" si="5"/>
        <v>18519</v>
      </c>
      <c r="H13" s="10">
        <f t="shared" si="6"/>
        <v>15432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180</v>
      </c>
      <c r="R13" s="2">
        <v>4000000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187.5</v>
      </c>
      <c r="C14" s="4">
        <f t="shared" si="9"/>
        <v>225</v>
      </c>
      <c r="D14" s="4">
        <f t="shared" ref="D14:D15" si="12">C14*1.2</f>
        <v>270</v>
      </c>
      <c r="E14" s="16">
        <f t="shared" ref="E14:E15" si="13">R14</f>
        <v>5500000</v>
      </c>
      <c r="F14" s="10">
        <f t="shared" ref="F14:F15" si="14">ROUND((E14/B14),0)</f>
        <v>29333</v>
      </c>
      <c r="G14" s="15">
        <f t="shared" ref="G14:G15" si="15">ROUND((E14/C14),0)</f>
        <v>24444</v>
      </c>
      <c r="H14" s="10">
        <f t="shared" ref="H14:H15" si="16">ROUND((E14/D14),0)</f>
        <v>20370</v>
      </c>
      <c r="I14" s="10" t="e">
        <f>#REF!</f>
        <v>#REF!</v>
      </c>
      <c r="J14" s="4">
        <f t="shared" ref="J14:J15" si="17">S14</f>
        <v>0</v>
      </c>
      <c r="O14">
        <v>0</v>
      </c>
      <c r="P14">
        <v>225</v>
      </c>
      <c r="Q14">
        <f t="shared" ref="Q14" si="18">P14/1.2</f>
        <v>187.5</v>
      </c>
      <c r="R14" s="2">
        <v>5500000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250</v>
      </c>
      <c r="C15" s="4">
        <f t="shared" si="9"/>
        <v>300</v>
      </c>
      <c r="D15" s="4">
        <f t="shared" si="12"/>
        <v>360</v>
      </c>
      <c r="E15" s="5">
        <f t="shared" si="13"/>
        <v>7200000</v>
      </c>
      <c r="F15" s="10">
        <f t="shared" si="14"/>
        <v>28800</v>
      </c>
      <c r="G15" s="15">
        <f t="shared" si="15"/>
        <v>24000</v>
      </c>
      <c r="H15" s="4">
        <f t="shared" si="16"/>
        <v>20000</v>
      </c>
      <c r="I15" s="4" t="e">
        <f>#REF!</f>
        <v>#REF!</v>
      </c>
      <c r="J15" s="4">
        <f t="shared" si="17"/>
        <v>0</v>
      </c>
      <c r="O15">
        <v>0</v>
      </c>
      <c r="P15" s="11">
        <f t="shared" ref="P15" si="19">O15/1.2</f>
        <v>0</v>
      </c>
      <c r="Q15">
        <v>250</v>
      </c>
      <c r="R15" s="2">
        <v>7200000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225</v>
      </c>
      <c r="J18">
        <f>25.09*10.764</f>
        <v>270.06876</v>
      </c>
    </row>
    <row r="19" spans="7:24" x14ac:dyDescent="0.25">
      <c r="H19" t="s">
        <v>16</v>
      </c>
      <c r="I19">
        <v>270</v>
      </c>
      <c r="U19" t="s">
        <v>32</v>
      </c>
    </row>
    <row r="20" spans="7:24" x14ac:dyDescent="0.25">
      <c r="H20" t="s">
        <v>23</v>
      </c>
      <c r="I20">
        <v>23000</v>
      </c>
    </row>
    <row r="21" spans="7:24" x14ac:dyDescent="0.25">
      <c r="H21" t="s">
        <v>15</v>
      </c>
      <c r="I21">
        <f>I20*I19</f>
        <v>6210000</v>
      </c>
    </row>
    <row r="22" spans="7:24" x14ac:dyDescent="0.25">
      <c r="G22" s="6"/>
      <c r="H22" s="6"/>
    </row>
    <row r="23" spans="7:24" x14ac:dyDescent="0.25">
      <c r="H23" t="s">
        <v>33</v>
      </c>
      <c r="O23" t="s">
        <v>22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18</v>
      </c>
      <c r="I26">
        <v>6000000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19</v>
      </c>
      <c r="I27">
        <v>300000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20</v>
      </c>
      <c r="I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21</v>
      </c>
      <c r="I29">
        <f>SUM(I26:I28)</f>
        <v>6330000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 t="s">
        <v>34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6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8FEDC-A9EC-4C7D-AABA-3301D8944EE5}">
  <dimension ref="A1"/>
  <sheetViews>
    <sheetView workbookViewId="0">
      <selection activeCell="R25" sqref="R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22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6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6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Sheet10</vt:lpstr>
      <vt:lpstr>Sheet11</vt:lpstr>
      <vt:lpstr>Sheet9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2024-05-13T11:07:44Z</dcterms:modified>
</cp:coreProperties>
</file>