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DHARMARAO RAJARAM VALLAKTI\"/>
    </mc:Choice>
  </mc:AlternateContent>
  <xr:revisionPtr revIDLastSave="0" documentId="13_ncr:1_{66AD9F7D-4460-4482-9BB7-562E4F7AFA6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2" i="4" l="1"/>
  <c r="J20" i="4"/>
  <c r="I20" i="4"/>
  <c r="H30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<sst xmlns="http://schemas.openxmlformats.org/spreadsheetml/2006/main" count="27" uniqueCount="24">
  <si>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</si>
  <si>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</si>
  <si>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</si>
  <si>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</si>
  <si>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</si>
  <si>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</si>
  <si>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</si>
  <si>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</si>
  <si>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</si>
  <si>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</si>
  <si>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</si>
  <si>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</si>
  <si>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</si>
  <si>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603, 6th Floor, Wing - B, Ruparel Regalia complex, Ruparel Regalia complex, Dr. Ambedkar Road, Sion East,</t>
  </si>
  <si>
    <t>agreement  - 01.02.21</t>
  </si>
  <si>
    <t>av</t>
  </si>
  <si>
    <t>sd</t>
  </si>
  <si>
    <t>rd</t>
  </si>
  <si>
    <t>bv</t>
  </si>
  <si>
    <t>rera ca</t>
  </si>
  <si>
    <t>bua</t>
  </si>
  <si>
    <t>rate</t>
  </si>
  <si>
    <t>fmv</t>
  </si>
  <si>
    <t>31.03.22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</si>
</sst>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23</xdr:row>
      <xdr:rowOff>0</xdr:rowOff>
    </xdr:from>
    <xdr:to>
      <xdr:col>21</xdr:col>
      <xdr:colOff>258002</xdr:colOff>
      <xdr:row>38</xdr:row>
      <xdr:rowOff>67083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EA3489-E18A-4A29-82E9-B9D6B636D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9850" y="4953000"/>
          <a:ext cx="5925377" cy="29245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182277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C2596A-9143-4CA2-9656-05859825E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26277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296592</xdr:colOff>
      <xdr:row>50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FAA7C7-10A5-4559-9E2E-2DF488CC1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40592" cy="8383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201329</xdr:colOff>
      <xdr:row>47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67F708-FB4A-4AEF-AB34-980D55F44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45329" cy="8783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44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AF11DE-190F-44BB-9371-495D33427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92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U17" sqref="U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610</v>
      </c>
      <c r="C2" s="4">
        <f>B2*1.2</f>
        <v>732</v>
      </c>
      <c r="D2" s="4">
        <f t="shared" ref="D2:D13" si="2">C2*1.2</f>
        <v>878.4</v>
      </c>
      <c r="E2" s="5">
        <f t="shared" ref="E2:E13" si="3">R2</f>
        <v>15000000</v>
      </c>
      <c r="F2" s="15">
        <f t="shared" ref="F2:F13" si="4">ROUND((E2/B2),0)</f>
        <v>24590</v>
      </c>
      <c r="G2" s="10">
        <f t="shared" ref="G2:G13" si="5">ROUND((E2/C2),0)</f>
        <v>20492</v>
      </c>
      <c r="H2" s="10">
        <f t="shared" ref="H2:H13" si="6">ROUND((E2/D2),0)</f>
        <v>17077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610</v>
      </c>
      <c r="R2" s="2">
        <v>15000000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610</v>
      </c>
      <c r="C3" s="4">
        <f t="shared" ref="C3:C15" si="9">B3*1.2</f>
        <v>732</v>
      </c>
      <c r="D3" s="4">
        <f t="shared" si="2"/>
        <v>878.4</v>
      </c>
      <c r="E3" s="5">
        <f t="shared" si="3"/>
        <v>12800000</v>
      </c>
      <c r="F3" s="15">
        <f t="shared" si="4"/>
        <v>20984</v>
      </c>
      <c r="G3" s="10">
        <f t="shared" si="5"/>
        <v>17486</v>
      </c>
      <c r="H3" s="10">
        <f t="shared" si="6"/>
        <v>14572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610</v>
      </c>
      <c r="R3" s="2">
        <v>12800000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610</v>
      </c>
      <c r="C4" s="4">
        <f t="shared" si="9"/>
        <v>732</v>
      </c>
      <c r="D4" s="4">
        <f t="shared" si="2"/>
        <v>878.4</v>
      </c>
      <c r="E4" s="5">
        <f t="shared" si="3"/>
        <v>10600000</v>
      </c>
      <c r="F4" s="10">
        <f t="shared" si="4"/>
        <v>17377</v>
      </c>
      <c r="G4" s="10">
        <f t="shared" si="5"/>
        <v>14481</v>
      </c>
      <c r="H4" s="10">
        <f t="shared" si="6"/>
        <v>12067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610</v>
      </c>
      <c r="R4" s="2">
        <v>10600000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610</v>
      </c>
      <c r="C5" s="4">
        <f t="shared" si="9"/>
        <v>732</v>
      </c>
      <c r="D5" s="4">
        <f t="shared" si="2"/>
        <v>878.4</v>
      </c>
      <c r="E5" s="5">
        <f t="shared" si="3"/>
        <v>11609091</v>
      </c>
      <c r="F5" s="15">
        <f t="shared" si="4"/>
        <v>19031</v>
      </c>
      <c r="G5" s="10">
        <f t="shared" si="5"/>
        <v>15859</v>
      </c>
      <c r="H5" s="10">
        <f t="shared" si="6"/>
        <v>13216</v>
      </c>
      <c r="I5" s="4" t="e">
        <f>#REF!</f>
        <v>#REF!</v>
      </c>
      <c r="J5" s="4" t="str">
        <f t="shared" si="7"/>
        <v>31.03.22</v>
      </c>
      <c r="O5">
        <v>0</v>
      </c>
      <c r="P5">
        <f t="shared" si="8"/>
        <v>0</v>
      </c>
      <c r="Q5">
        <v>610</v>
      </c>
      <c r="R5" s="2">
        <v>11609091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ref="Q2:Q12" si="10">P6/1.2</f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19</v>
      </c>
      <c r="H19">
        <v>610</v>
      </c>
    </row>
    <row r="20" spans="7:24" x14ac:dyDescent="0.25">
      <c r="G20" t="s">
        <v>20</v>
      </c>
      <c r="H20">
        <v>671</v>
      </c>
      <c r="I20">
        <f>62.36*10.764</f>
        <v>671.24303999999995</v>
      </c>
      <c r="J20">
        <f>I20/H19</f>
        <v>1.1003984262295081</v>
      </c>
    </row>
    <row r="21" spans="7:24" x14ac:dyDescent="0.25">
      <c r="G21" t="s">
        <v>21</v>
      </c>
      <c r="H21">
        <v>21500</v>
      </c>
    </row>
    <row r="22" spans="7:24" x14ac:dyDescent="0.25">
      <c r="G22" s="6" t="s">
        <v>22</v>
      </c>
      <c r="H22" s="6">
        <f>H21*H19</f>
        <v>13115000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14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15</v>
      </c>
      <c r="H27">
        <v>11000000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16</v>
      </c>
      <c r="H28">
        <v>330000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17</v>
      </c>
      <c r="H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18</v>
      </c>
      <c r="H30">
        <f>SUM(H27:H29)</f>
        <v>11360000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2024-05-13T09:18:18Z</dcterms:modified>
</cp:coreProperties>
</file>