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Surajpal P sode\"/>
    </mc:Choice>
  </mc:AlternateContent>
  <xr:revisionPtr revIDLastSave="0" documentId="13_ncr:1_{0D360942-C8B3-4A72-87DC-13C39A114580}" xr6:coauthVersionLast="45" xr6:coauthVersionMax="47" xr10:uidLastSave="{00000000-0000-0000-0000-000000000000}"/>
  <bookViews>
    <workbookView xWindow="-120" yWindow="-120" windowWidth="29040" windowHeight="15720" tabRatio="932" activeTab="10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<sst xmlns="http://schemas.openxmlformats.org/spreadsheetml/2006/main" count="133" uniqueCount="91">
  <si>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</si>
  <si>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</si>
  <si>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</si>
  <si>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</si>
  <si>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</si>
  <si>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</si>
  <si>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</si>
  <si>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</si>
  <si>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</si>
  <si>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</si>
  <si>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</si>
  <si>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</si>
  <si>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</si>
  <si>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</si>
  <si>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</si>
  <si>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</si>
  <si>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</si>
  <si>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</si>
  <si>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</si>
  <si>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</si>
  <si>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</si>
  <si>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</si>
  <si>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</si>
  <si>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</si>
  <si>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</si>
  <si>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</si>
  <si>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</si>
  <si>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</si>
  <si>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</si>
  <si>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</si>
  <si>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</si>
  <si>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</si>
  <si>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</si>
  <si>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</si>
  <si>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</si>
  <si>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</si>
  <si>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</si>
  <si>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</si>
  <si>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</si>
  <si>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</si>
  <si>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</si>
  <si>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</si>
  <si>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</si>
  <si>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</si>
  <si>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</si>
  <si>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</si>
  <si>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</si>
  <si>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</si>
  <si>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</si>
  <si>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</si>
  <si>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</si>
  <si>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</si>
  <si>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</si>
  <si>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</si>
  <si>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</si>
  <si>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</si>
  <si>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</si>
  <si>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</si>
  <si>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</si>
  <si>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</si>
  <si>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</si>
  <si>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</si>
  <si>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</si>
  <si>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</si>
  <si>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</si>
  <si>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</si>
  <si>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</si>
  <si>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</si>
  <si>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</si>
  <si>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</si>
  <si>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</si>
  <si>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</si>
  <si>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</si>
  <si>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</si>
  <si>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</si>
  <si>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</si>
  <si>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</si>
  <si>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</si>
  <si>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</si>
  <si>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</si>
  <si>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</si>
  <si>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</si>
  <si>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</si>
  <si>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</si>
  <si>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29.01.2024</t>
  </si>
  <si>
    <t>IGR-12.03.24</t>
  </si>
  <si>
    <t>IGR-09.01.24</t>
  </si>
  <si>
    <t>IGR-12.10.23</t>
  </si>
  <si>
    <t>IGR-09.10.23</t>
  </si>
  <si>
    <t>IGR-08.08.23</t>
  </si>
  <si>
    <t>IGR-27.06.23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</si>
</sst>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1E56ED-5544-4440-9A0E-1A2A7303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10F350-68A0-4418-8DC1-C33AD1A0A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4C04ED-CC63-4F2A-BB29-5784D859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293573-D2BB-4AE0-A2CE-251F557C7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647899-6AE8-4A94-99DE-123B3F0A3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B79EC-4974-4816-A341-FC2DA5F8A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83D283-3931-40AE-8DD5-CEFAC46DB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workbookViewId="0">
      <selection activeCell="O8" sqref="O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4000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6500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618</v>
      </c>
      <c r="D18" s="19"/>
    </row>
    <row r="19" spans="1:4" x14ac:dyDescent="0.25">
      <c r="A19" s="16" t="s">
        <v>73</v>
      </c>
      <c r="B19" s="6"/>
      <c r="C19" s="32">
        <f>C18*C16</f>
        <v>4017000</v>
      </c>
      <c r="D19" s="33"/>
    </row>
    <row r="20" spans="1:4" x14ac:dyDescent="0.25">
      <c r="A20" s="16" t="s">
        <v>24</v>
      </c>
      <c r="C20" s="34">
        <f>C19*90%</f>
        <v>3615300</v>
      </c>
      <c r="D20" s="19"/>
    </row>
    <row r="21" spans="1:4" x14ac:dyDescent="0.25">
      <c r="A21" s="16" t="s">
        <v>25</v>
      </c>
      <c r="C21" s="34">
        <f>C19*80%</f>
        <v>3213600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1545000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8368.75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598</v>
      </c>
      <c r="C2" s="4">
        <f t="shared" ref="C2:C16" si="1">B2*1.2</f>
        <v>717.6</v>
      </c>
      <c r="D2" s="4">
        <f t="shared" ref="D2:D16" si="2">C2*1.2</f>
        <v>861.12</v>
      </c>
      <c r="E2" s="5">
        <f t="shared" ref="E2:E16" si="3">R2</f>
        <v>3550000</v>
      </c>
      <c r="F2" s="4">
        <f t="shared" ref="F2:F15" si="4">ROUND((E2/B2),0)</f>
        <v>5936</v>
      </c>
      <c r="G2" s="4">
        <f t="shared" ref="G2:G15" si="5">ROUND((E2/C2),0)</f>
        <v>4947</v>
      </c>
      <c r="H2" s="4">
        <f t="shared" ref="H2:H15" si="6">ROUND((E2/D2),0)</f>
        <v>4123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598</v>
      </c>
      <c r="R2" s="2">
        <v>3550000</v>
      </c>
      <c r="S2" s="2" t="s">
        <v>85</v>
      </c>
    </row>
    <row r="3" spans="1:19" x14ac:dyDescent="0.25">
      <c r="A3" s="4">
        <v>2</v>
      </c>
      <c r="B3" s="4">
        <f t="shared" si="0"/>
        <v>618</v>
      </c>
      <c r="C3" s="4">
        <f t="shared" si="1"/>
        <v>741.6</v>
      </c>
      <c r="D3" s="4">
        <f t="shared" si="2"/>
        <v>889.92</v>
      </c>
      <c r="E3" s="5">
        <f t="shared" si="3"/>
        <v>3614083</v>
      </c>
      <c r="F3" s="4">
        <f t="shared" si="4"/>
        <v>5848</v>
      </c>
      <c r="G3" s="4">
        <f t="shared" si="5"/>
        <v>4873</v>
      </c>
      <c r="H3" s="4">
        <f t="shared" si="6"/>
        <v>4061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618</v>
      </c>
      <c r="R3" s="2">
        <v>3614083</v>
      </c>
      <c r="S3" s="2" t="s">
        <v>86</v>
      </c>
    </row>
    <row r="4" spans="1:19" x14ac:dyDescent="0.25">
      <c r="A4" s="4">
        <v>3</v>
      </c>
      <c r="B4" s="4">
        <f t="shared" si="0"/>
        <v>436</v>
      </c>
      <c r="C4" s="4">
        <f t="shared" si="1"/>
        <v>523.19999999999993</v>
      </c>
      <c r="D4" s="4">
        <f t="shared" si="2"/>
        <v>627.83999999999992</v>
      </c>
      <c r="E4" s="5">
        <f t="shared" si="3"/>
        <v>2790000</v>
      </c>
      <c r="F4" s="77">
        <f t="shared" si="4"/>
        <v>6399</v>
      </c>
      <c r="G4" s="77">
        <f t="shared" si="5"/>
        <v>5333</v>
      </c>
      <c r="H4" s="77">
        <f t="shared" si="6"/>
        <v>4444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436</v>
      </c>
      <c r="R4" s="78">
        <v>2790000</v>
      </c>
      <c r="S4" s="78" t="s">
        <v>87</v>
      </c>
    </row>
    <row r="5" spans="1:19" x14ac:dyDescent="0.25">
      <c r="A5" s="4">
        <v>4</v>
      </c>
      <c r="B5" s="4">
        <f t="shared" si="0"/>
        <v>382</v>
      </c>
      <c r="C5" s="4">
        <f t="shared" si="1"/>
        <v>458.4</v>
      </c>
      <c r="D5" s="4">
        <f t="shared" si="2"/>
        <v>550.07999999999993</v>
      </c>
      <c r="E5" s="5">
        <f t="shared" si="3"/>
        <v>2447674</v>
      </c>
      <c r="F5" s="77">
        <f t="shared" si="4"/>
        <v>6408</v>
      </c>
      <c r="G5" s="77">
        <f t="shared" si="5"/>
        <v>5340</v>
      </c>
      <c r="H5" s="77">
        <f t="shared" si="6"/>
        <v>4450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382</v>
      </c>
      <c r="R5" s="78">
        <v>2447674</v>
      </c>
      <c r="S5" s="78" t="s">
        <v>88</v>
      </c>
    </row>
    <row r="6" spans="1:19" x14ac:dyDescent="0.25">
      <c r="A6" s="4">
        <v>5</v>
      </c>
      <c r="B6" s="4">
        <f t="shared" si="0"/>
        <v>436</v>
      </c>
      <c r="C6" s="4">
        <f t="shared" si="1"/>
        <v>523.19999999999993</v>
      </c>
      <c r="D6" s="4">
        <f t="shared" si="2"/>
        <v>627.83999999999992</v>
      </c>
      <c r="E6" s="5">
        <f t="shared" si="3"/>
        <v>2685000</v>
      </c>
      <c r="F6" s="4">
        <f t="shared" si="4"/>
        <v>6158</v>
      </c>
      <c r="G6" s="4">
        <f t="shared" si="5"/>
        <v>5132</v>
      </c>
      <c r="H6" s="4">
        <f t="shared" si="6"/>
        <v>4277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436</v>
      </c>
      <c r="R6" s="2">
        <v>2685000</v>
      </c>
      <c r="S6" s="2" t="s">
        <v>89</v>
      </c>
    </row>
    <row r="7" spans="1:19" x14ac:dyDescent="0.25">
      <c r="A7" s="4">
        <v>6</v>
      </c>
      <c r="B7" s="4">
        <f t="shared" si="0"/>
        <v>427</v>
      </c>
      <c r="C7" s="4">
        <f t="shared" si="1"/>
        <v>512.4</v>
      </c>
      <c r="D7" s="4">
        <f t="shared" si="2"/>
        <v>614.88</v>
      </c>
      <c r="E7" s="5">
        <f t="shared" si="3"/>
        <v>2849904</v>
      </c>
      <c r="F7" s="77">
        <f t="shared" si="4"/>
        <v>6674</v>
      </c>
      <c r="G7" s="77">
        <f t="shared" si="5"/>
        <v>5562</v>
      </c>
      <c r="H7" s="77">
        <f t="shared" si="6"/>
        <v>4635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427</v>
      </c>
      <c r="R7" s="78">
        <v>2849904</v>
      </c>
      <c r="S7" s="78" t="s">
        <v>90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 t="s">
        <v>84</v>
      </c>
      <c r="F28" s="56" t="s">
        <v>83</v>
      </c>
      <c r="G28" s="56">
        <v>618</v>
      </c>
    </row>
    <row r="29" spans="1:19" s="10" customFormat="1" x14ac:dyDescent="0.25">
      <c r="C29" s="71" t="s">
        <v>1</v>
      </c>
      <c r="D29" s="71">
        <v>3624000</v>
      </c>
      <c r="F29" s="56" t="s">
        <v>71</v>
      </c>
      <c r="G29" s="56">
        <v>680</v>
      </c>
      <c r="H29" s="10">
        <f>G29/G28</f>
        <v>1.1003236245954693</v>
      </c>
    </row>
    <row r="30" spans="1:19" s="10" customFormat="1" x14ac:dyDescent="0.25">
      <c r="F30" s="56" t="s">
        <v>72</v>
      </c>
      <c r="G30" s="56">
        <v>6500</v>
      </c>
    </row>
    <row r="31" spans="1:19" s="10" customFormat="1" x14ac:dyDescent="0.25">
      <c r="C31" s="74"/>
      <c r="D31" s="74"/>
      <c r="F31" s="74" t="s">
        <v>73</v>
      </c>
      <c r="G31" s="74">
        <f>G28*G30</f>
        <v>4017000</v>
      </c>
      <c r="H31" s="10">
        <f>G31/D29</f>
        <v>1.1084437086092715</v>
      </c>
    </row>
    <row r="32" spans="1:19" s="10" customFormat="1" x14ac:dyDescent="0.25">
      <c r="C32" s="74"/>
      <c r="D32" s="74"/>
      <c r="F32" s="74" t="s">
        <v>24</v>
      </c>
      <c r="G32" s="74">
        <f>G31*90%</f>
        <v>3615300</v>
      </c>
    </row>
    <row r="33" spans="3:7" s="10" customFormat="1" x14ac:dyDescent="0.25">
      <c r="C33" s="74"/>
      <c r="D33" s="74"/>
      <c r="F33" s="74" t="s">
        <v>25</v>
      </c>
      <c r="G33" s="74">
        <f>G31*80%</f>
        <v>3213600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2024-05-04T05:05:33Z</dcterms:modified>
</cp:coreProperties>
</file>