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Sion\Swapnil Sakpal\"/>
    </mc:Choice>
  </mc:AlternateContent>
  <xr:revisionPtr revIDLastSave="0" documentId="13_ncr:1_{C405C3A9-0FB2-4FE0-8468-2E1EEDC146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H20" i="4" l="1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Q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<sst xmlns="http://schemas.openxmlformats.org/spreadsheetml/2006/main" count="23" uniqueCount="20">
  <si>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</si>
  <si>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</si>
  <si>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</si>
  <si>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</si>
  <si>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</si>
  <si>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</si>
  <si>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</si>
  <si>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</si>
  <si>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</si>
  <si>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</si>
  <si>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</si>
  <si>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</si>
  <si>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</si>
  <si>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403, 4th Floor, Rockline, Building no. 3, Naya Savera CHS, Mhada Colony, Vashi Naka, Chembur</t>
  </si>
  <si>
    <t>ca</t>
  </si>
  <si>
    <t>rate</t>
  </si>
  <si>
    <t>fmv</t>
  </si>
  <si>
    <t>draft - 45,00,000</t>
  </si>
  <si>
    <t>15.04.2024.</t>
  </si>
  <si>
    <t>07.04.22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</si>
</sst>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400050</xdr:colOff>
      <xdr:row>52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D1611-DB63-4F3E-9206-AFA721959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78450" cy="944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400050</xdr:colOff>
      <xdr:row>55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9B2E9-10FA-4DAF-A516-C6BF17E58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78450" cy="9448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144086</xdr:colOff>
      <xdr:row>46</xdr:row>
      <xdr:rowOff>39302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55E52F-62D0-4D99-876F-367F522ED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78486" cy="8611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429451</xdr:colOff>
      <xdr:row>44</xdr:row>
      <xdr:rowOff>39202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D6F16-B10F-4DD2-8C14-458A1804B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915851" cy="78973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324661</xdr:colOff>
      <xdr:row>50</xdr:row>
      <xdr:rowOff>96407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2A8CAC-B03C-4C43-9577-3468662A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5811061" cy="828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O21" sqref="O2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225</v>
      </c>
      <c r="C2" s="4">
        <f>B2*1.2</f>
        <v>270</v>
      </c>
      <c r="D2" s="4">
        <f t="shared" ref="D2:D13" si="2">C2*1.2</f>
        <v>324</v>
      </c>
      <c r="E2" s="5">
        <f t="shared" ref="E2:E13" si="3">R2</f>
        <v>2300000</v>
      </c>
      <c r="F2" s="15">
        <f t="shared" ref="F2:F13" si="4">ROUND((E2/B2),0)</f>
        <v>10222</v>
      </c>
      <c r="G2" s="10">
        <f t="shared" ref="G2:G13" si="5">ROUND((E2/C2),0)</f>
        <v>8519</v>
      </c>
      <c r="H2" s="10">
        <f t="shared" ref="H2:H13" si="6">ROUND((E2/D2),0)</f>
        <v>7099</v>
      </c>
      <c r="I2" s="4" t="e">
        <f>#REF!</f>
        <v>#REF!</v>
      </c>
      <c r="J2" s="4" t="str">
        <f t="shared" ref="J2:J13" si="7">S2</f>
        <v>15.04.2024.</v>
      </c>
      <c r="O2">
        <v>0</v>
      </c>
      <c r="P2">
        <f t="shared" ref="P2:P12" si="8">O2/1.2</f>
        <v>0</v>
      </c>
      <c r="Q2">
        <v>225</v>
      </c>
      <c r="R2" s="2">
        <v>2300000</v>
      </c>
      <c r="S2" s="8" t="s">
        <v>18</v>
      </c>
      <c r="T2" s="8"/>
    </row>
    <row r="3" spans="1:20" x14ac:dyDescent="0.25">
      <c r="A3" s="4">
        <f t="shared" si="0"/>
        <v>0</v>
      </c>
      <c r="B3" s="4">
        <f t="shared" si="1"/>
        <v>225</v>
      </c>
      <c r="C3" s="4">
        <f t="shared" ref="C3:C15" si="9">B3*1.2</f>
        <v>270</v>
      </c>
      <c r="D3" s="4">
        <f t="shared" si="2"/>
        <v>324</v>
      </c>
      <c r="E3" s="5">
        <f t="shared" si="3"/>
        <v>2250000</v>
      </c>
      <c r="F3" s="10">
        <f t="shared" si="4"/>
        <v>10000</v>
      </c>
      <c r="G3" s="10">
        <f t="shared" si="5"/>
        <v>8333</v>
      </c>
      <c r="H3" s="10">
        <f t="shared" si="6"/>
        <v>6944</v>
      </c>
      <c r="I3" s="4" t="e">
        <f>#REF!</f>
        <v>#REF!</v>
      </c>
      <c r="J3" s="4" t="str">
        <f t="shared" si="7"/>
        <v>07.04.22</v>
      </c>
      <c r="O3">
        <v>0</v>
      </c>
      <c r="P3">
        <f t="shared" si="8"/>
        <v>0</v>
      </c>
      <c r="Q3">
        <v>225</v>
      </c>
      <c r="R3" s="2">
        <v>2250000</v>
      </c>
      <c r="S3" s="8" t="s">
        <v>19</v>
      </c>
      <c r="T3" s="8"/>
    </row>
    <row r="4" spans="1:20" x14ac:dyDescent="0.25">
      <c r="A4" s="4">
        <f t="shared" si="0"/>
        <v>0</v>
      </c>
      <c r="B4" s="4">
        <f t="shared" si="1"/>
        <v>208.33333333333334</v>
      </c>
      <c r="C4" s="4">
        <f t="shared" si="9"/>
        <v>250</v>
      </c>
      <c r="D4" s="4">
        <f t="shared" si="2"/>
        <v>300</v>
      </c>
      <c r="E4" s="5">
        <f t="shared" si="3"/>
        <v>2000000</v>
      </c>
      <c r="F4" s="10">
        <f t="shared" si="4"/>
        <v>9600</v>
      </c>
      <c r="G4" s="10">
        <f t="shared" si="5"/>
        <v>8000</v>
      </c>
      <c r="H4" s="10">
        <f t="shared" si="6"/>
        <v>6667</v>
      </c>
      <c r="I4" s="4" t="e">
        <f>#REF!</f>
        <v>#REF!</v>
      </c>
      <c r="J4" s="4">
        <f t="shared" si="7"/>
        <v>0</v>
      </c>
      <c r="O4">
        <v>0</v>
      </c>
      <c r="P4">
        <v>250</v>
      </c>
      <c r="Q4">
        <f t="shared" ref="Q2:Q12" si="10">P4/1.2</f>
        <v>208.33333333333334</v>
      </c>
      <c r="R4" s="2">
        <v>2000000</v>
      </c>
      <c r="S4" s="8"/>
      <c r="T4" s="8"/>
    </row>
    <row r="5" spans="1:20" x14ac:dyDescent="0.25">
      <c r="A5" s="4">
        <f t="shared" si="0"/>
        <v>0</v>
      </c>
      <c r="B5" s="4">
        <f t="shared" si="1"/>
        <v>250</v>
      </c>
      <c r="C5" s="4">
        <f t="shared" si="9"/>
        <v>300</v>
      </c>
      <c r="D5" s="4">
        <f t="shared" si="2"/>
        <v>360</v>
      </c>
      <c r="E5" s="5">
        <f t="shared" si="3"/>
        <v>3800000</v>
      </c>
      <c r="F5" s="15">
        <f t="shared" si="4"/>
        <v>15200</v>
      </c>
      <c r="G5" s="15">
        <f t="shared" si="5"/>
        <v>12667</v>
      </c>
      <c r="H5" s="10">
        <f t="shared" si="6"/>
        <v>10556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250</v>
      </c>
      <c r="R5" s="2">
        <v>3800000</v>
      </c>
      <c r="S5" s="8"/>
      <c r="T5" s="8"/>
    </row>
    <row r="6" spans="1:20" x14ac:dyDescent="0.25">
      <c r="A6" s="4">
        <f t="shared" si="0"/>
        <v>0</v>
      </c>
      <c r="B6" s="4">
        <f t="shared" si="1"/>
        <v>200</v>
      </c>
      <c r="C6" s="4">
        <f t="shared" si="9"/>
        <v>240</v>
      </c>
      <c r="D6" s="4">
        <f t="shared" si="2"/>
        <v>288</v>
      </c>
      <c r="E6" s="5">
        <f t="shared" si="3"/>
        <v>4000000</v>
      </c>
      <c r="F6" s="15">
        <f t="shared" si="4"/>
        <v>20000</v>
      </c>
      <c r="G6" s="15">
        <f t="shared" si="5"/>
        <v>16667</v>
      </c>
      <c r="H6" s="10">
        <f t="shared" si="6"/>
        <v>13889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200</v>
      </c>
      <c r="R6" s="2">
        <v>4000000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225</v>
      </c>
    </row>
    <row r="19" spans="7:24" x14ac:dyDescent="0.25">
      <c r="G19" t="s">
        <v>15</v>
      </c>
      <c r="H19">
        <v>14000</v>
      </c>
    </row>
    <row r="20" spans="7:24" x14ac:dyDescent="0.25">
      <c r="G20" t="s">
        <v>16</v>
      </c>
      <c r="H20">
        <f>H19*H18:H18</f>
        <v>3150000</v>
      </c>
    </row>
    <row r="22" spans="7:24" x14ac:dyDescent="0.25">
      <c r="G22" s="6"/>
      <c r="H22" s="6"/>
    </row>
    <row r="24" spans="7:24" x14ac:dyDescent="0.25">
      <c r="G24" t="s">
        <v>17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J25" s="11"/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2024-04-30T04:58:48Z</dcterms:modified>
</cp:coreProperties>
</file>