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Ashok Ramakrishnan Kurutala\"/>
    </mc:Choice>
  </mc:AlternateContent>
  <xr:revisionPtr revIDLastSave="0" documentId="13_ncr:1_{693EBE36-4BD6-4A1F-BB87-2431BF291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14" i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<sst xmlns="http://schemas.openxmlformats.org/spreadsheetml/2006/main" count="36" uniqueCount="32">
  <si>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</si>
  <si>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</si>
  <si>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</si>
  <si>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</si>
  <si>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</si>
  <si>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</si>
  <si>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</si>
  <si>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</si>
  <si>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</si>
  <si>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</si>
  <si>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</si>
  <si>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</si>
  <si>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</si>
  <si>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</si>
  <si>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</si>
  <si>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</si>
  <si>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</si>
  <si>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</si>
  <si>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</si>
  <si>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</si>
  <si>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</si>
  <si>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</si>
  <si>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</si>
  <si>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</si>
  <si>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701</t>
  </si>
  <si>
    <t>31 and above</t>
  </si>
  <si>
    <t>Year of Construction</t>
  </si>
  <si>
    <t>OC</t>
  </si>
  <si>
    <t>7th Floor</t>
  </si>
  <si>
    <t>Age of the Building</t>
  </si>
  <si>
    <t>Life of the building estimated</t>
  </si>
  <si>
    <t>Increased 5% for Higher floor (7th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</si>
</sst>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0" fontId="2" fillId="0" borderId="3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4" fontId="0" fillId="0" borderId="0" xfId="0" applyNumberFormat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687064</xdr:colOff>
      <xdr:row>16</xdr:row>
      <xdr:rowOff>8473</xdr:rowOff>
    </xdr:from>
    <xdr:to>
      <xdr:col>1</xdr:col>
      <xdr:colOff>2800349</xdr:colOff>
      <xdr:row>26</xdr:row>
      <xdr:rowOff>29502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68CA5-0145-4B33-A2BF-8B9C726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687064" y="3513673"/>
          <a:ext cx="2818135" cy="202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E24" sqref="E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1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3" t="s">
        <v>0</v>
      </c>
      <c r="H2" s="54"/>
    </row>
    <row r="3" spans="2:17" ht="27" thickBot="1" x14ac:dyDescent="0.3">
      <c r="B3" s="2" t="s">
        <v>1</v>
      </c>
      <c r="C3" s="3">
        <v>75800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31</v>
      </c>
      <c r="C4" s="12">
        <f>C3*5%</f>
        <v>3790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6</v>
      </c>
      <c r="L4" s="17" t="s">
        <v>7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8</v>
      </c>
      <c r="C5" s="20">
        <f>C3+C4</f>
        <v>79590</v>
      </c>
      <c r="D5" s="21" t="s">
        <v>9</v>
      </c>
      <c r="E5" s="22">
        <f>ROUND(C5/10.764,0)</f>
        <v>7394</v>
      </c>
      <c r="F5" s="21" t="s">
        <v>10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11</v>
      </c>
      <c r="C6" s="3">
        <v>24000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12</v>
      </c>
      <c r="L6" s="26" t="s">
        <v>13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14</v>
      </c>
      <c r="C7" s="3">
        <f>C5-C6</f>
        <v>55590</v>
      </c>
      <c r="D7" s="2"/>
      <c r="E7" s="2"/>
      <c r="F7" s="27"/>
      <c r="G7" s="13">
        <v>4</v>
      </c>
      <c r="H7" s="14">
        <v>5</v>
      </c>
      <c r="I7" s="15">
        <v>95</v>
      </c>
      <c r="K7" s="15" t="s">
        <v>15</v>
      </c>
      <c r="L7" s="23" t="s">
        <v>16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17</v>
      </c>
      <c r="C8" s="28">
        <v>0.12</v>
      </c>
      <c r="D8" s="29">
        <f>1-C8</f>
        <v>0.88</v>
      </c>
      <c r="E8" s="2"/>
      <c r="F8" s="27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30" t="s">
        <v>18</v>
      </c>
      <c r="D9" s="3">
        <f>ROUND(C7*D8,0)</f>
        <v>48919</v>
      </c>
      <c r="E9" s="2"/>
      <c r="F9" s="27"/>
      <c r="G9" s="13">
        <v>6</v>
      </c>
      <c r="H9" s="14">
        <v>6</v>
      </c>
      <c r="I9" s="15">
        <v>94</v>
      </c>
      <c r="K9" s="31" t="s">
        <v>19</v>
      </c>
      <c r="L9" s="32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20</v>
      </c>
      <c r="C10" s="20">
        <f>C6+D9</f>
        <v>72919</v>
      </c>
      <c r="D10" s="21" t="s">
        <v>9</v>
      </c>
      <c r="E10" s="22">
        <f>ROUND(C10/10.764,0)</f>
        <v>6774</v>
      </c>
      <c r="F10" s="33" t="s">
        <v>10</v>
      </c>
      <c r="G10" s="13">
        <v>7</v>
      </c>
      <c r="H10" s="14">
        <v>7</v>
      </c>
      <c r="I10" s="15">
        <v>93</v>
      </c>
      <c r="K10" s="34" t="s">
        <v>21</v>
      </c>
      <c r="L10" s="32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5"/>
      <c r="F11" s="36"/>
      <c r="G11" s="13">
        <v>8</v>
      </c>
      <c r="H11" s="14">
        <v>8</v>
      </c>
      <c r="I11" s="15">
        <v>92</v>
      </c>
      <c r="K11" s="15" t="s">
        <v>22</v>
      </c>
      <c r="L11" s="32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7" t="s">
        <v>23</v>
      </c>
      <c r="C12" s="38">
        <v>2024</v>
      </c>
      <c r="E12" s="39" t="s">
        <v>24</v>
      </c>
      <c r="F12" s="36"/>
      <c r="G12" s="13">
        <v>9</v>
      </c>
      <c r="H12" s="14">
        <v>9</v>
      </c>
      <c r="I12" s="15">
        <v>91</v>
      </c>
      <c r="K12" s="40" t="s">
        <v>25</v>
      </c>
      <c r="L12" s="41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7" t="s">
        <v>26</v>
      </c>
      <c r="C13" s="42">
        <v>2012</v>
      </c>
      <c r="D13" s="39" t="s">
        <v>27</v>
      </c>
      <c r="E13" t="s">
        <v>28</v>
      </c>
      <c r="F13" s="36"/>
      <c r="G13" s="13">
        <v>10</v>
      </c>
      <c r="H13" s="14">
        <v>10</v>
      </c>
      <c r="I13" s="15">
        <v>90</v>
      </c>
      <c r="K13" s="43"/>
      <c r="L13" s="44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7" t="s">
        <v>29</v>
      </c>
      <c r="C14" s="38">
        <f>(C12-C13)</f>
        <v>12</v>
      </c>
      <c r="F14" s="36"/>
      <c r="G14" s="13">
        <v>11</v>
      </c>
      <c r="H14" s="14">
        <v>11</v>
      </c>
      <c r="I14" s="15">
        <v>89</v>
      </c>
      <c r="K14" s="45"/>
      <c r="L14" s="46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7" t="s">
        <v>30</v>
      </c>
      <c r="C15" s="37">
        <f>60-C14</f>
        <v>48</v>
      </c>
      <c r="F15" s="36"/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9"/>
      <c r="F16" s="36"/>
      <c r="G16" s="13">
        <v>13</v>
      </c>
      <c r="H16" s="14">
        <v>13</v>
      </c>
      <c r="I16" s="15">
        <v>87</v>
      </c>
      <c r="J16" s="39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9"/>
      <c r="L17" s="39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9"/>
      <c r="L18" s="39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8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8"/>
      <c r="D33" s="29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30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9"/>
      <c r="C36" s="35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7"/>
      <c r="C37" s="38"/>
      <c r="E37" s="39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7"/>
      <c r="C38" s="38"/>
      <c r="D38" s="39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7"/>
      <c r="C39" s="38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7"/>
      <c r="C40" s="37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7"/>
      <c r="C41" s="37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40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50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50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50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50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50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50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50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50"/>
    </row>
    <row r="73" spans="7:15" ht="15.75" thickBot="1" x14ac:dyDescent="0.3">
      <c r="G73" s="13">
        <v>70</v>
      </c>
      <c r="H73" s="14">
        <v>70</v>
      </c>
      <c r="I73" s="40">
        <v>30</v>
      </c>
      <c r="N73" s="13">
        <v>69</v>
      </c>
      <c r="O73" s="50"/>
    </row>
    <row r="74" spans="7:15" ht="15.75" thickBot="1" x14ac:dyDescent="0.3">
      <c r="I74" s="52"/>
      <c r="N74" s="13">
        <v>70</v>
      </c>
      <c r="O74" s="50"/>
    </row>
    <row r="75" spans="7:15" ht="15.75" thickBot="1" x14ac:dyDescent="0.3">
      <c r="N75" s="13"/>
      <c r="O75" s="50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2024-04-30T05:16:02Z</dcterms:created>
  <dcterms:modified xsi:type="dcterms:W3CDTF">2024-04-30T10:34:16Z</dcterms:modified>
</cp:coreProperties>
</file>